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0100" windowHeight="9216"/>
  </bookViews>
  <sheets>
    <sheet name="список" sheetId="2" r:id="rId1"/>
    <sheet name="Анализ" sheetId="3" r:id="rId2"/>
    <sheet name="Лист1" sheetId="4" r:id="rId3"/>
  </sheets>
  <definedNames>
    <definedName name="_xlnm._FilterDatabase" localSheetId="0" hidden="1">список!$A$1:$J$348</definedName>
  </definedNames>
  <calcPr calcId="145621"/>
</workbook>
</file>

<file path=xl/calcChain.xml><?xml version="1.0" encoding="utf-8"?>
<calcChain xmlns="http://schemas.openxmlformats.org/spreadsheetml/2006/main">
  <c r="H12" i="3" l="1"/>
  <c r="L14" i="3"/>
  <c r="I16" i="3"/>
  <c r="L21" i="3"/>
  <c r="H21" i="3"/>
  <c r="H22" i="3"/>
  <c r="I14" i="3"/>
  <c r="G22" i="3" l="1"/>
  <c r="I22" i="3"/>
  <c r="J22" i="3"/>
  <c r="K22" i="3"/>
  <c r="C22" i="3"/>
  <c r="M22" i="3" l="1"/>
  <c r="C69" i="3"/>
  <c r="C70" i="3"/>
  <c r="A69" i="3"/>
  <c r="A70" i="3"/>
  <c r="A71" i="3" s="1"/>
  <c r="C63" i="3"/>
  <c r="C40" i="3"/>
  <c r="C46" i="3"/>
  <c r="C47" i="3"/>
  <c r="C50" i="3"/>
  <c r="C51" i="3"/>
  <c r="C52" i="3"/>
  <c r="C72" i="3"/>
  <c r="C73" i="3"/>
  <c r="C29" i="3"/>
  <c r="K9" i="3" l="1"/>
  <c r="K10" i="3"/>
  <c r="K11" i="3"/>
  <c r="K12" i="3"/>
  <c r="K13" i="3"/>
  <c r="K14" i="3"/>
  <c r="K21" i="3"/>
  <c r="K23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3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3" i="3"/>
  <c r="M14" i="3" l="1"/>
  <c r="C10" i="3"/>
  <c r="C11" i="3"/>
  <c r="H10" i="3"/>
  <c r="I10" i="3"/>
  <c r="L10" i="3"/>
  <c r="H11" i="3"/>
  <c r="I11" i="3"/>
  <c r="L11" i="3"/>
  <c r="I12" i="3"/>
  <c r="M12" i="3" s="1"/>
  <c r="H13" i="3"/>
  <c r="I13" i="3"/>
  <c r="H15" i="3"/>
  <c r="I15" i="3"/>
  <c r="H16" i="3"/>
  <c r="M16" i="3" s="1"/>
  <c r="H17" i="3"/>
  <c r="I17" i="3"/>
  <c r="H18" i="3"/>
  <c r="I18" i="3"/>
  <c r="H19" i="3"/>
  <c r="I19" i="3"/>
  <c r="H20" i="3"/>
  <c r="M20" i="3" s="1"/>
  <c r="I21" i="3"/>
  <c r="M21" i="3" s="1"/>
  <c r="H23" i="3"/>
  <c r="I23" i="3"/>
  <c r="L9" i="3"/>
  <c r="I9" i="3"/>
  <c r="H9" i="3"/>
  <c r="M15" i="3" l="1"/>
  <c r="M18" i="3"/>
  <c r="M9" i="3"/>
  <c r="M13" i="3"/>
  <c r="M23" i="3"/>
  <c r="M17" i="3"/>
  <c r="M19" i="3"/>
  <c r="M10" i="3"/>
  <c r="M11" i="3"/>
  <c r="C39" i="3"/>
  <c r="C42" i="3" l="1"/>
  <c r="C66" i="3" l="1"/>
  <c r="C65" i="3" l="1"/>
  <c r="C53" i="3" l="1"/>
  <c r="C58" i="3" l="1"/>
  <c r="C28" i="3" l="1"/>
  <c r="C30" i="3"/>
  <c r="C31" i="3"/>
  <c r="C32" i="3"/>
  <c r="C33" i="3"/>
  <c r="C34" i="3"/>
  <c r="C35" i="3"/>
  <c r="C36" i="3"/>
  <c r="C37" i="3"/>
  <c r="C38" i="3"/>
  <c r="C41" i="3"/>
  <c r="C43" i="3"/>
  <c r="C44" i="3"/>
  <c r="C45" i="3"/>
  <c r="C48" i="3"/>
  <c r="C49" i="3"/>
  <c r="C54" i="3"/>
  <c r="C55" i="3"/>
  <c r="C56" i="3"/>
  <c r="C57" i="3"/>
  <c r="C59" i="3"/>
  <c r="C60" i="3"/>
  <c r="C61" i="3"/>
  <c r="C62" i="3"/>
  <c r="C64" i="3"/>
  <c r="C67" i="3"/>
  <c r="C68" i="3"/>
  <c r="C71" i="3"/>
  <c r="C74" i="3"/>
  <c r="C27" i="3"/>
  <c r="C12" i="3"/>
  <c r="C13" i="3"/>
  <c r="C14" i="3"/>
  <c r="C15" i="3"/>
  <c r="C16" i="3"/>
  <c r="C17" i="3"/>
  <c r="C18" i="3"/>
  <c r="C19" i="3"/>
  <c r="C20" i="3"/>
  <c r="C21" i="3"/>
  <c r="C23" i="3"/>
  <c r="C9" i="3"/>
  <c r="E9" i="3" s="1"/>
  <c r="C4" i="3"/>
  <c r="C5" i="3"/>
  <c r="C3" i="3"/>
  <c r="C76" i="3" l="1"/>
  <c r="A28" i="3"/>
  <c r="A29" i="3" s="1"/>
  <c r="A30" i="3" s="1"/>
  <c r="A31" i="3" s="1"/>
  <c r="A32" i="3" s="1"/>
  <c r="A33" i="3" s="1"/>
  <c r="A34" i="3" s="1"/>
  <c r="C6" i="3" l="1"/>
  <c r="D5" i="3" l="1"/>
  <c r="A35" i="3"/>
  <c r="A36" i="3" s="1"/>
  <c r="D3" i="3"/>
  <c r="D4" i="3"/>
  <c r="C24" i="3"/>
  <c r="D22" i="3" s="1"/>
  <c r="C75" i="3"/>
  <c r="D70" i="3" l="1"/>
  <c r="D69" i="3"/>
  <c r="D40" i="3"/>
  <c r="D63" i="3"/>
  <c r="D47" i="3"/>
  <c r="D46" i="3"/>
  <c r="D52" i="3"/>
  <c r="D51" i="3"/>
  <c r="D50" i="3"/>
  <c r="D73" i="3"/>
  <c r="D72" i="3"/>
  <c r="D39" i="3"/>
  <c r="D29" i="3"/>
  <c r="D24" i="3"/>
  <c r="D10" i="3"/>
  <c r="D11" i="3"/>
  <c r="D66" i="3"/>
  <c r="D42" i="3"/>
  <c r="D53" i="3"/>
  <c r="D65" i="3"/>
  <c r="D37" i="3"/>
  <c r="D58" i="3"/>
  <c r="A37" i="3"/>
  <c r="A38" i="3" s="1"/>
  <c r="A39" i="3" s="1"/>
  <c r="A40" i="3" s="1"/>
  <c r="A41" i="3" s="1"/>
  <c r="A42" i="3" s="1"/>
  <c r="A43" i="3" s="1"/>
  <c r="A44" i="3" s="1"/>
  <c r="A45" i="3" s="1"/>
  <c r="A46" i="3" s="1"/>
  <c r="D71" i="3"/>
  <c r="D28" i="3"/>
  <c r="D35" i="3"/>
  <c r="D23" i="3"/>
  <c r="D38" i="3"/>
  <c r="D60" i="3"/>
  <c r="D59" i="3"/>
  <c r="D43" i="3"/>
  <c r="D32" i="3"/>
  <c r="D48" i="3"/>
  <c r="D45" i="3"/>
  <c r="D31" i="3"/>
  <c r="D36" i="3"/>
  <c r="D44" i="3"/>
  <c r="D49" i="3"/>
  <c r="D56" i="3"/>
  <c r="D62" i="3"/>
  <c r="D33" i="3"/>
  <c r="D41" i="3"/>
  <c r="D54" i="3"/>
  <c r="D67" i="3"/>
  <c r="D27" i="3"/>
  <c r="D68" i="3"/>
  <c r="D30" i="3"/>
  <c r="D55" i="3"/>
  <c r="D57" i="3"/>
  <c r="D34" i="3"/>
  <c r="D61" i="3"/>
  <c r="D64" i="3"/>
  <c r="D74" i="3"/>
  <c r="D12" i="3"/>
  <c r="D21" i="3"/>
  <c r="D16" i="3"/>
  <c r="D19" i="3"/>
  <c r="D18" i="3"/>
  <c r="D20" i="3"/>
  <c r="D13" i="3"/>
  <c r="D15" i="3"/>
  <c r="D14" i="3"/>
  <c r="D17" i="3"/>
  <c r="D9" i="3"/>
  <c r="A47" i="3" l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l="1"/>
  <c r="A72" i="3" s="1"/>
  <c r="A73" i="3" s="1"/>
  <c r="A74" i="3" s="1"/>
</calcChain>
</file>

<file path=xl/sharedStrings.xml><?xml version="1.0" encoding="utf-8"?>
<sst xmlns="http://schemas.openxmlformats.org/spreadsheetml/2006/main" count="3580" uniqueCount="1087">
  <si>
    <t>НИР</t>
  </si>
  <si>
    <t>Наименование организации (кратко)</t>
  </si>
  <si>
    <t>Проект</t>
  </si>
  <si>
    <t>Тема ВКР</t>
  </si>
  <si>
    <t>Номинация</t>
  </si>
  <si>
    <t>Тюменский ИУ</t>
  </si>
  <si>
    <t>Казанский ГАСУ</t>
  </si>
  <si>
    <t>Кузбасский ГТУ</t>
  </si>
  <si>
    <t>Должность руководителя ВКР</t>
  </si>
  <si>
    <t>Фамилия Имя Отчество автора ВКР</t>
  </si>
  <si>
    <t>Учёная степень руководителя ВКР</t>
  </si>
  <si>
    <t>Учёное звание руководителя ВКР</t>
  </si>
  <si>
    <t>Тип ВКР (Проект или НИР)</t>
  </si>
  <si>
    <t>АД</t>
  </si>
  <si>
    <r>
      <t xml:space="preserve">Фамилия Имя Отчество </t>
    </r>
    <r>
      <rPr>
        <sz val="12"/>
        <color rgb="FFFF0000"/>
        <rFont val="Times New Roman"/>
        <family val="1"/>
        <charset val="204"/>
      </rPr>
      <t>основного</t>
    </r>
    <r>
      <rPr>
        <sz val="12"/>
        <color theme="1"/>
        <rFont val="Times New Roman"/>
        <family val="1"/>
        <charset val="204"/>
      </rPr>
      <t xml:space="preserve"> руководителя ВКР</t>
    </r>
  </si>
  <si>
    <t>к.т.н.</t>
  </si>
  <si>
    <t>Волгоградский ГТУ</t>
  </si>
  <si>
    <t>Самарский ГТУ</t>
  </si>
  <si>
    <t>квалификация</t>
  </si>
  <si>
    <t>бакалавр</t>
  </si>
  <si>
    <t>магистр</t>
  </si>
  <si>
    <t>Санкт-Петербургский ГАСУ</t>
  </si>
  <si>
    <t>Донской ГТУ</t>
  </si>
  <si>
    <t>специалист</t>
  </si>
  <si>
    <t>Томский ГАСУ</t>
  </si>
  <si>
    <t>АСП</t>
  </si>
  <si>
    <t>Рязанский филиал МПУ</t>
  </si>
  <si>
    <t>Владимирский ГУ</t>
  </si>
  <si>
    <t>Белгородский ГТУ</t>
  </si>
  <si>
    <t>Поволжский ГТУ</t>
  </si>
  <si>
    <t>Новосибирский ГАСУ</t>
  </si>
  <si>
    <t>Сибирский ФУ</t>
  </si>
  <si>
    <t>ВиВ</t>
  </si>
  <si>
    <t>Дальневосточный ГУПС</t>
  </si>
  <si>
    <t>Южно-Уральский ГУ</t>
  </si>
  <si>
    <t>Сибирский ГУПС</t>
  </si>
  <si>
    <t>Геотехника</t>
  </si>
  <si>
    <t>Алтайский ГТУ</t>
  </si>
  <si>
    <t>Московский ГСУ</t>
  </si>
  <si>
    <t>Нижегородский ГАСУ</t>
  </si>
  <si>
    <t>Кубанский ГАУ</t>
  </si>
  <si>
    <t>МАС</t>
  </si>
  <si>
    <t>ОИСД</t>
  </si>
  <si>
    <t>Кубанский ГТУ</t>
  </si>
  <si>
    <t>ПГС</t>
  </si>
  <si>
    <t>Тверской ГУ</t>
  </si>
  <si>
    <t>Воронежский ГТУ</t>
  </si>
  <si>
    <t>Ярославский ГТУ</t>
  </si>
  <si>
    <t>Саратовский ГТУ</t>
  </si>
  <si>
    <t>Вологодский ГУ</t>
  </si>
  <si>
    <t>Сибирский АДИ</t>
  </si>
  <si>
    <t>ТГВ</t>
  </si>
  <si>
    <t>№</t>
  </si>
  <si>
    <t>образовательная организация</t>
  </si>
  <si>
    <t>кол-во</t>
  </si>
  <si>
    <t>%</t>
  </si>
  <si>
    <t>всего</t>
  </si>
  <si>
    <t>Направленность работы</t>
  </si>
  <si>
    <t>Промышленное и гражданское строительство</t>
  </si>
  <si>
    <t>Технология и организация строительства</t>
  </si>
  <si>
    <t>Гидротехническое строительство</t>
  </si>
  <si>
    <t>Городское строительство и хозяйство</t>
  </si>
  <si>
    <t>Производство и применение строительных материалов, изделий и конструкций</t>
  </si>
  <si>
    <t>Теплогазоснабжение и вентиляция</t>
  </si>
  <si>
    <t>Водоснабжение и водоотведение</t>
  </si>
  <si>
    <t>Инвестиционно-строительная деятельность</t>
  </si>
  <si>
    <t>Механизация строительства и строительной индустрии</t>
  </si>
  <si>
    <t>Архитектурно-строительное проектирование</t>
  </si>
  <si>
    <t>Автомобильные дороги</t>
  </si>
  <si>
    <t>ТОС</t>
  </si>
  <si>
    <t>ГСХ</t>
  </si>
  <si>
    <t>Пензенский ГУАС</t>
  </si>
  <si>
    <t>Северо-Восточный ФУ</t>
  </si>
  <si>
    <t>Дальневосточный ГАУ</t>
  </si>
  <si>
    <t>Уральский ФУ</t>
  </si>
  <si>
    <t>Чувашский ГУ</t>
  </si>
  <si>
    <t>Астраханский ГАСУ</t>
  </si>
  <si>
    <t>Дальневосточный ФУ</t>
  </si>
  <si>
    <t>вне конкурса</t>
  </si>
  <si>
    <t>ГТС</t>
  </si>
  <si>
    <t>Северный (Арктический) ФУ</t>
  </si>
  <si>
    <t>Российский университет транспорта</t>
  </si>
  <si>
    <t>ст.преп.</t>
  </si>
  <si>
    <t>Тихоокеанский ГУ</t>
  </si>
  <si>
    <t>Тольяттинский ГУ</t>
  </si>
  <si>
    <t>Казахская ГАСА</t>
  </si>
  <si>
    <t>всего работ</t>
  </si>
  <si>
    <t>всего вузов</t>
  </si>
  <si>
    <t>Донецкая НАСА</t>
  </si>
  <si>
    <t>Строительные конструкции</t>
  </si>
  <si>
    <t>СК</t>
  </si>
  <si>
    <t>Жилищное строительство</t>
  </si>
  <si>
    <t>ЖС</t>
  </si>
  <si>
    <t>Александров Арсэн Валериевич</t>
  </si>
  <si>
    <t>Детский сад в городе Уфа</t>
  </si>
  <si>
    <t>Башкирский ГАУ</t>
  </si>
  <si>
    <t>Юнусов Салават Ахметович</t>
  </si>
  <si>
    <t>Докучаев Данил Павлович</t>
  </si>
  <si>
    <t>Универсальное производственное здание в г. Челябинск</t>
  </si>
  <si>
    <t>Батанов Бахытгалей Николаевич</t>
  </si>
  <si>
    <t>профессор</t>
  </si>
  <si>
    <t>Кизилова Юлия Сергеевна</t>
  </si>
  <si>
    <t>Абакумов Роман Григорьевич</t>
  </si>
  <si>
    <t>к.э.н.</t>
  </si>
  <si>
    <t>доцент</t>
  </si>
  <si>
    <t>проект</t>
  </si>
  <si>
    <t>Мамина Татьяна Юрьевна</t>
  </si>
  <si>
    <t>Байдина Ольга Владимировна</t>
  </si>
  <si>
    <t>Направления совершенствования методов организации и проведения стоимостной экспертизы объектов недвижимости</t>
  </si>
  <si>
    <t>начальник Управления кадров</t>
  </si>
  <si>
    <t>Запруцкий Антон Андреевич</t>
  </si>
  <si>
    <t>Повышение трещиностойкости железобетонных свай сплошного квадратного сечения</t>
  </si>
  <si>
    <t>Шляхова Елена Альбертовна</t>
  </si>
  <si>
    <t>ППСМИК</t>
  </si>
  <si>
    <t>Кульков Олег Александрович</t>
  </si>
  <si>
    <t>Проект реновации территории Волгоградского тракторного завода в г. Волгограде</t>
  </si>
  <si>
    <t>Коростелева Наталия Владимировна</t>
  </si>
  <si>
    <t>Балказар Мосер Браян</t>
  </si>
  <si>
    <t>МАДИ</t>
  </si>
  <si>
    <t>Проектирование моста через реку Пираи в городе Санта-Крус, Боливия</t>
  </si>
  <si>
    <t>Агеев Алексей Владимирович</t>
  </si>
  <si>
    <t>Объекты транспортной инфраструктуры</t>
  </si>
  <si>
    <t>Годунов Андрей Владимирович</t>
  </si>
  <si>
    <t>Колыбанов Олег Михайлович</t>
  </si>
  <si>
    <t>-</t>
  </si>
  <si>
    <t>Думенко Виктор Александрович</t>
  </si>
  <si>
    <t>Корочкин Андрей Владимирович</t>
  </si>
  <si>
    <t>Комиссаров Виктор Николаевич</t>
  </si>
  <si>
    <t>Оценка состояния дорог и назначение ремонтных мероприятий с использованием технологии информационного моделирования</t>
  </si>
  <si>
    <t>Лугов Сергей Владимирович</t>
  </si>
  <si>
    <t>ОТИ</t>
  </si>
  <si>
    <t>Ховяков Александр Александрович</t>
  </si>
  <si>
    <t>Проектирование пешеходного моста комбинированной системы с обратным несущим кабелем через реку Сочи в селе Пластунка</t>
  </si>
  <si>
    <t>Шарапов Никита Константинович</t>
  </si>
  <si>
    <t>Рудакова Виктория Вячеславовна</t>
  </si>
  <si>
    <t>Насирова Айнура Расим кызы</t>
  </si>
  <si>
    <t>Гостиница на 17 номеров</t>
  </si>
  <si>
    <t>Проект реконструкции участка автомобильной дороги М-8 «Холмогоры» в Московской области</t>
  </si>
  <si>
    <t>Новиков Алексей Алексеевич</t>
  </si>
  <si>
    <t>Головко Александр Владимирович</t>
  </si>
  <si>
    <t>зав. каф.</t>
  </si>
  <si>
    <t>Перевалов Сергей Дмитриевич</t>
  </si>
  <si>
    <t>Исследование процесса получения биогаза на базе мусороперерабатывающего завода</t>
  </si>
  <si>
    <t>Медведева Оксана Николаевна</t>
  </si>
  <si>
    <t>д.т.н.</t>
  </si>
  <si>
    <t>Перепелица Никита Сергеевич</t>
  </si>
  <si>
    <t>Проектирование поквартирной системы отопления жилого дома с повышением энергосберегающих и экологических характеристик теплогенераторов</t>
  </si>
  <si>
    <t>Ежов Владимир Сергеевич</t>
  </si>
  <si>
    <t>Навоян Армен Хачатурович</t>
  </si>
  <si>
    <t>Технология восстановления железобетонных конструкций, ранее эксплуатировавшихся в агрессивной среде</t>
  </si>
  <si>
    <t>Молодин Владимир Викторович</t>
  </si>
  <si>
    <t>Таболина Кристина Константиновна</t>
  </si>
  <si>
    <t>Богатырева Татьяна Валентиновна</t>
  </si>
  <si>
    <t xml:space="preserve">Тихонова Дарья Вадимовна </t>
  </si>
  <si>
    <t>Совершенствование технологических схем удаления фосфора из сточной жидкости</t>
  </si>
  <si>
    <t xml:space="preserve"> Амбросова Галина Тарасовна</t>
  </si>
  <si>
    <t>Гоголева Альбина Васильевна</t>
  </si>
  <si>
    <t>Амбросова Галина Тарасовна</t>
  </si>
  <si>
    <t>Разработка технологических схем очистки сточной жидкости населенных пунктов Республики Саха (Якутия)</t>
  </si>
  <si>
    <t>25- этажное жилое здание с административными помещениями в г. Южно-Сахалинск</t>
  </si>
  <si>
    <t>Проектирование участка автомобильной дороги II категории в Московской области Деталь: Проектирование нежёстких дорожных одежд с использованием геосинтетических материалов под слоем основания из зернистых материалов</t>
  </si>
  <si>
    <t xml:space="preserve"> Доходные дома как объект инвестиционной 
деятельности в г. Севастополе</t>
  </si>
  <si>
    <t>Яковлева Елена Игоревна</t>
  </si>
  <si>
    <t>Анализ и совершенствование технологий удаления азота из сточной жидкости</t>
  </si>
  <si>
    <t>Харланова Мария Михайловна</t>
  </si>
  <si>
    <t>Выставочный комплекс в г. Новосибирске</t>
  </si>
  <si>
    <t>Шафрай Константин Анатольевич</t>
  </si>
  <si>
    <t>Шаталова Дина Владимировна</t>
  </si>
  <si>
    <t>Торгово-выставочный зал в г.Барнауле</t>
  </si>
  <si>
    <t>Шведов Владимир Николаевич</t>
  </si>
  <si>
    <t xml:space="preserve">Гаджикеримов Владислав Васильевич </t>
  </si>
  <si>
    <t>Термическая утилизация ТКО, «свалочного газа». Технологии и перспективы</t>
  </si>
  <si>
    <t>Карелин Дмитрий Викторович</t>
  </si>
  <si>
    <t>канд. архитектуры</t>
  </si>
  <si>
    <t>Таранина Юлия Алексеевна</t>
  </si>
  <si>
    <t>Функционально-типологические особенности благоустройства искусственных водоемов на примере Новосибирска</t>
  </si>
  <si>
    <t>Смолина Олеся Олеговна</t>
  </si>
  <si>
    <t>Костюк Татьяна Николаевна</t>
  </si>
  <si>
    <t>Колесников Алексей Олегович</t>
  </si>
  <si>
    <t>Совершенствование метода расчета колебаний грунта 
на расстоянии от источника</t>
  </si>
  <si>
    <t>Кабанкова Юлиана Евгеньевна</t>
  </si>
  <si>
    <t>Особенности адаптации новой застройки к исторической архитектурной среде г. Новосибирска</t>
  </si>
  <si>
    <t>Акимова Мария Игоревна</t>
  </si>
  <si>
    <t>кандидат исскуствоведения</t>
  </si>
  <si>
    <t>Куряева Екатерина Сергеевна</t>
  </si>
  <si>
    <t>Архитектурное формирование детских онкологических учреждений</t>
  </si>
  <si>
    <t>Южаков Александр Федорович</t>
  </si>
  <si>
    <t>Лазарев Александр Андреевич</t>
  </si>
  <si>
    <t>Строительство жилого дома с монолитным каркасом в Октябрьском районе, г. Новосибирск</t>
  </si>
  <si>
    <t>Макарова Вероника Вадимовна</t>
  </si>
  <si>
    <t>Многоквартирное 5-этажное жилое здание со стальным каркасом в поселке Десеновское Московской области</t>
  </si>
  <si>
    <t>Петров Игорь Игоревич</t>
  </si>
  <si>
    <t>Насонов Максим Владиславович</t>
  </si>
  <si>
    <t>Модернизация оборудования скрепера для механизации земляных работ</t>
  </si>
  <si>
    <t>Речицкий Сергей Васильевич</t>
  </si>
  <si>
    <t>Ощепкова Елизавета Николаевна</t>
  </si>
  <si>
    <t>Комплект оборудования для разрушения мерзлых грунтов на базе минипогрузчика</t>
  </si>
  <si>
    <t>Дедов Алексей Сергеевич</t>
  </si>
  <si>
    <t>Пшенникова Вера Викторовна</t>
  </si>
  <si>
    <t>Улучшение физико-механических свойств облицовочной плитки из низкокачественного глинистого сырья</t>
  </si>
  <si>
    <t>Шоева Татьяна Евгеньевна</t>
  </si>
  <si>
    <t>зам.зав.каф. /доцент</t>
  </si>
  <si>
    <t>Савина Ирина Анатольевна</t>
  </si>
  <si>
    <t>Здоровьесберегающие факторы развития застроенных территорий в системе градостроительного планирования</t>
  </si>
  <si>
    <t>Шульгина Валентина Сергеевна</t>
  </si>
  <si>
    <t>Свиридов Дмитрий Денисович</t>
  </si>
  <si>
    <t>Себелев Иван Михайлович</t>
  </si>
  <si>
    <t xml:space="preserve">Влияние добавок на морозостойкость изделий для дорожного строительства </t>
  </si>
  <si>
    <t>Сергеева Евгения Юрьевна</t>
  </si>
  <si>
    <t>Савельев Евгений Геннадьевич</t>
  </si>
  <si>
    <t>Соколов Александр Владимирович</t>
  </si>
  <si>
    <t>Культурный центр в г. Новосибирске</t>
  </si>
  <si>
    <t>Литвинов Сергей Викторович</t>
  </si>
  <si>
    <t>Барышок Леонид Алексеевич</t>
  </si>
  <si>
    <t>Улучшение эксплуатационных показателей и расширение цветовой гаммы керамического черепка на основе низкокачественного глинистого сырья</t>
  </si>
  <si>
    <t>Ильина Лилия Владимировна</t>
  </si>
  <si>
    <t>декан / профессор</t>
  </si>
  <si>
    <t>Белозерова Ольга Дмитриевна</t>
  </si>
  <si>
    <t>Горбатенко Станислав Алексеевич</t>
  </si>
  <si>
    <t>Строительство железобетонной дымовой трубы 275м, НСО</t>
  </si>
  <si>
    <t>Демиденков Александр Валерьевич</t>
  </si>
  <si>
    <t>Строительство универсального фехтовального комплекса в г. Новосибирске</t>
  </si>
  <si>
    <t>Федорова Татьяна Михайловна</t>
  </si>
  <si>
    <t>Дятчина Алла Александровна</t>
  </si>
  <si>
    <t>Игнатова Ольга Арнольдовна</t>
  </si>
  <si>
    <t>Жданов Максим Константинович</t>
  </si>
  <si>
    <t>Развитие территории в границах ул. Мусы Джалия, проспект Строителей, г. Новосибирск</t>
  </si>
  <si>
    <t>Ивченко Галина Евгеньевна</t>
  </si>
  <si>
    <t>Дворец спорта для игры в хоккей с шайбой в г. Новосибирске</t>
  </si>
  <si>
    <t>Репин Александр Иванович</t>
  </si>
  <si>
    <t>Калачева Виктория Викторовна</t>
  </si>
  <si>
    <t>Многоэтажное монолитное жилое здание в г. Улан-Удэ</t>
  </si>
  <si>
    <t>Адищев Владимир Васильевич</t>
  </si>
  <si>
    <t>Катасонова Алиса Николаевна</t>
  </si>
  <si>
    <t>Лeдoвый двoрeц спoрта в гoрoдe Тoмскe</t>
  </si>
  <si>
    <t>Болотников Юрий Владимирович</t>
  </si>
  <si>
    <t>Комарова Ольга Валерьевна</t>
  </si>
  <si>
    <t>Разработка комплекта оборудования для разрушения скальных пород на базе лёгкого экскаватора</t>
  </si>
  <si>
    <t>Николаев Анатолий Геннадьевич</t>
  </si>
  <si>
    <t>Константинова Ольга Евгеньевна</t>
  </si>
  <si>
    <t>Реновация детского оздоровительного центра «Березка» в Новосибирской области</t>
  </si>
  <si>
    <t>Круткова Екатерина Сергеевна</t>
  </si>
  <si>
    <t>Строительство разгонного кольца синхрофазотрона СКИФ в р.п. Кольцово</t>
  </si>
  <si>
    <t>Титов Михаил Михайлович</t>
  </si>
  <si>
    <t>Кряжиков Иван Александрович</t>
  </si>
  <si>
    <t>Цех по производству гипсовых стеновых изделий</t>
  </si>
  <si>
    <t>Завадская Любовь Владимировна</t>
  </si>
  <si>
    <t>Кузьмина Алина Александровна</t>
  </si>
  <si>
    <t>Школа искусств в г. Новосибирске</t>
  </si>
  <si>
    <t>Термишев Семен Евгеньевич</t>
  </si>
  <si>
    <t>Реконструкция, строительство автомобильной дороги Р 254 на участке км 1392-км 1422, Новосибирская область</t>
  </si>
  <si>
    <t>Фадеева Екатерина Андреевна</t>
  </si>
  <si>
    <t>Чебакова Анна Андреевна</t>
  </si>
  <si>
    <t>Принципы функционально-планировочной организации спортивных объектов на примере г. Новосибирска</t>
  </si>
  <si>
    <t>Андреев Николай Юрьевич</t>
  </si>
  <si>
    <t>Совершенствование рабочего процесса строительного робота при монтаже строительных конструкций</t>
  </si>
  <si>
    <t>Прокопьев Андрей Петрович</t>
  </si>
  <si>
    <t>Бондарева Анастасия Александровна</t>
  </si>
  <si>
    <t>Реализация инвестиционного проекта строительства детского сада на 270 мест в 10 микрорайоне жилого района Солонцы-2 в г. Красноярск</t>
  </si>
  <si>
    <t>Саенко Ирина Александровна</t>
  </si>
  <si>
    <t>Витюгов Владислав Дмитриевич</t>
  </si>
  <si>
    <t>Комплексное развитие территорий в г. Красноярске</t>
  </si>
  <si>
    <t>Серватинский Вячеслав Вячеславович</t>
  </si>
  <si>
    <t>Гришин Алексей Владимирович</t>
  </si>
  <si>
    <t>Адаптивные системы управления процессами технического зрения дорожного принтера</t>
  </si>
  <si>
    <t>Емельянов Рюрик Тимофеевич</t>
  </si>
  <si>
    <t>Гуненко Евгения Дмитриевна</t>
  </si>
  <si>
    <t xml:space="preserve">Формирование естественного радиационного фона 
в энергоэффективных зданиях
</t>
  </si>
  <si>
    <t>Назиров Рашит Анварович</t>
  </si>
  <si>
    <t>Енджиевский Антон Сергеевич</t>
  </si>
  <si>
    <t>Ледовый дворец «Кристалл арена» в г. Красноярске</t>
  </si>
  <si>
    <t>Фроловская Александра Викторовна</t>
  </si>
  <si>
    <t>Кожевникова Мария Сергеевна</t>
  </si>
  <si>
    <t>Реализация инвестиционного проекта строительства Регионального центра волейбола в г. Новосибирске</t>
  </si>
  <si>
    <t>Кашина Екатерина Владимировна</t>
  </si>
  <si>
    <t>Ондар Александр Александрович</t>
  </si>
  <si>
    <t xml:space="preserve">Линзообразный блок покрытия с поясами из металлических швеллеров </t>
  </si>
  <si>
    <t>Григорьев Сергей Владимирович</t>
  </si>
  <si>
    <t>Степанян Арам Суренович</t>
  </si>
  <si>
    <t>Повышение эффективности работы привода ограждающей конструкции вентилируемого подполья здания в зоне вечной мерзлоты</t>
  </si>
  <si>
    <t>Климов Алексей Сергеевич</t>
  </si>
  <si>
    <t>Тараненко Дмитрий Васильевич</t>
  </si>
  <si>
    <t>Энергосберегающие ограждающие конструкции с использованием материалов с изменяющимся фазовым состоянием</t>
  </si>
  <si>
    <t>Третьяк Олеся Олеговна</t>
  </si>
  <si>
    <t>Исследование линзообразной плиты покрытия из деревянных полосовых элементов</t>
  </si>
  <si>
    <t xml:space="preserve">Штарк Любовь Владимировна </t>
  </si>
  <si>
    <t>Развитие методических походов к оценке инвестиционной привлекательности объектов жилой недвижимости</t>
  </si>
  <si>
    <t>д.э.н.</t>
  </si>
  <si>
    <t>Балдина Мария Сергеевна</t>
  </si>
  <si>
    <t>Ледовый дворец в г. Кемерово</t>
  </si>
  <si>
    <t>Плевков Василий Сергеевич</t>
  </si>
  <si>
    <t>Тюкавкин Егор Александрович</t>
  </si>
  <si>
    <t>Усиление бетонных конструкций системой внешнего армирования композитными материалами</t>
  </si>
  <si>
    <t>Алексеенко Виктор Викторович</t>
  </si>
  <si>
    <t>к.х.н.</t>
  </si>
  <si>
    <t>Сергунина Юлия Сергеевна</t>
  </si>
  <si>
    <t>Комплексная оценка мероприятий по повышению энергетической эффективности в многоквартирных жилых домах</t>
  </si>
  <si>
    <t>Дерина Мария Александровна</t>
  </si>
  <si>
    <t>Тома Владислав Александрович</t>
  </si>
  <si>
    <t>Двухэтажный торгово-развлекательный центр в г. Пензе</t>
  </si>
  <si>
    <t>Викторова Ольга Леонидовна</t>
  </si>
  <si>
    <t>Микеладзе Татьяна Григорьевна</t>
  </si>
  <si>
    <t>Тестешев Александр Александрович</t>
  </si>
  <si>
    <t>Монолитный жилой дом в г. Нальчике</t>
  </si>
  <si>
    <t>Тимчук Дмитрий Владимирович</t>
  </si>
  <si>
    <t>Трёхмерное моделирование гофрированной водопропускной трубы</t>
  </si>
  <si>
    <t>Ловцов Александр Дмитриевич</t>
  </si>
  <si>
    <t>Тишков Николай Леонидович</t>
  </si>
  <si>
    <t>Захарова Ярослава Юрьевна</t>
  </si>
  <si>
    <t>Волкова Алёна Григорьевна</t>
  </si>
  <si>
    <t>Сидякина Анастасия Юрьевна</t>
  </si>
  <si>
    <t>Центр гражданских обрядов и церемоний в поселке городского типа Разумное Белгородского района</t>
  </si>
  <si>
    <t>Исаев Андрей  Вячеславович</t>
  </si>
  <si>
    <t>Проект здания многофункционального спортивного комплекса в г. Рязани</t>
  </si>
  <si>
    <t>Каретникова Светлана Вениаминовна</t>
  </si>
  <si>
    <t>Туровский Сергей Валерьевич</t>
  </si>
  <si>
    <t>Пространственная работа многоэтажного жилого здания под воздействием пульсационной ветровой нагрузки</t>
  </si>
  <si>
    <t>Пахмурин Олег Равильевич</t>
  </si>
  <si>
    <t>Четырехэтажное производственное здание с монолитным железобетонным каркасом в г. Новосибирск</t>
  </si>
  <si>
    <t>Звягинцева Юлия Сергеевна</t>
  </si>
  <si>
    <t>Центр гастрономического туризма хлебопекарного профиля в г. Славянск-на-Кубани</t>
  </si>
  <si>
    <t>Радоминова
Нина Павловна Черныш Надежда Дмитриевна</t>
  </si>
  <si>
    <t>Аккерман Диана Дмитриевна</t>
  </si>
  <si>
    <t>Башенная оросительная градирня с оболочкой гиперболической формы из монолитного железобетона в г. Санкт-Петербурге</t>
  </si>
  <si>
    <t>Рудный Игорь Александрович</t>
  </si>
  <si>
    <t>Демичев Ярослав Сергеевич</t>
  </si>
  <si>
    <t>Технология «сухого» монтажа железобетонных полносборных зданий</t>
  </si>
  <si>
    <t>Казаков Юрий Николаевич</t>
  </si>
  <si>
    <t>Коюшев Евгений Сергеевич</t>
  </si>
  <si>
    <t>Подводный паркинг на Обводном канале в г. Санкт-Петербурге</t>
  </si>
  <si>
    <t>Мангушев Рашид Абдуллович</t>
  </si>
  <si>
    <t>Погода Анна Григорьевна</t>
  </si>
  <si>
    <t>Информационное моделирование параметров вдавливания свай</t>
  </si>
  <si>
    <t>Гайдо Антон Николаевич</t>
  </si>
  <si>
    <t>Стеванович Никола Джорджиевич</t>
  </si>
  <si>
    <t>Проектирование автодорожного мостового сооружения</t>
  </si>
  <si>
    <t>Корныльев Евгений Николаевич</t>
  </si>
  <si>
    <t>доцент/ст.преп</t>
  </si>
  <si>
    <t>/доцент</t>
  </si>
  <si>
    <t>Проект несущих конструкций хоккейного стадиона в г. Омске. Часть 1 и Часть 2</t>
  </si>
  <si>
    <t>Астахова Любовь Ивановна и Пяткин Павел Алексеевич</t>
  </si>
  <si>
    <t>Есенеев Анатолий Константинович</t>
  </si>
  <si>
    <t>Реконструкция «Розового павильона» в г. Павловск</t>
  </si>
  <si>
    <t>Татаринов Сергей Владимирович</t>
  </si>
  <si>
    <t>Казанбаева Виктория Сергеевна</t>
  </si>
  <si>
    <t>Организация строительства многоэтажного дома с эксплуатируемой кровлей в г. Казань</t>
  </si>
  <si>
    <t>Бовтеев Сергей Владимирович</t>
  </si>
  <si>
    <t>Коваленко Анжелика Алексеевна</t>
  </si>
  <si>
    <t>Многофункциональный физкультурно-оздоровительный комплекс в г. Норильск</t>
  </si>
  <si>
    <t>Кузьминова Екатерина Вячеславовна</t>
  </si>
  <si>
    <t>Проект каркасного жилого дома из клееного бруса в г.Сочи</t>
  </si>
  <si>
    <t>Черных Александр Григорьевич</t>
  </si>
  <si>
    <t>Пералес Балюк Даниэла Стефани</t>
  </si>
  <si>
    <t>Рациональные области применения высокопрочного бетона в строительстве</t>
  </si>
  <si>
    <t>Попов Владимир Мирович</t>
  </si>
  <si>
    <t xml:space="preserve">к.т.н. </t>
  </si>
  <si>
    <t>Рулева Кристина Сергеевна</t>
  </si>
  <si>
    <t>Проблемы колееобразования и методы борьбы с колейностью на автомобильных дорогах с асфальтобетонным покрытием</t>
  </si>
  <si>
    <t>Симановский Александр Мордхаевич</t>
  </si>
  <si>
    <t>Колесников Владислав Дмитриевич</t>
  </si>
  <si>
    <t>Совершенствование технологии устройства болтовых соединений металлических конструкций</t>
  </si>
  <si>
    <t>Родиков Николай Николаевич</t>
  </si>
  <si>
    <t>Калитин Владимир Васильевич</t>
  </si>
  <si>
    <t>Технологии устройства свайных фундаментов в условиях вечномерзлых грунтов</t>
  </si>
  <si>
    <t>Юдина Антонина Федоровна</t>
  </si>
  <si>
    <t>Животягин Дмитрий Александрович</t>
  </si>
  <si>
    <t>Совершенствование методов оценки и планирования рисков при организации строительства</t>
  </si>
  <si>
    <t>Телегина Валентина Викторовна</t>
  </si>
  <si>
    <t>Использование продуктов переработки резиновых покрышек в технологии строительных материалов</t>
  </si>
  <si>
    <t>Черевко Сергей Александрович</t>
  </si>
  <si>
    <t>Слепокуров Константин Игоревич</t>
  </si>
  <si>
    <t>Применение асфальтобетонов по системе объемного проектирования для повышения долговечности дорожных покрытий</t>
  </si>
  <si>
    <t>Клековкина Мария Петровна</t>
  </si>
  <si>
    <t>Дриси Тимур Баходурович</t>
  </si>
  <si>
    <t>BIM-проект насосной станции первого подъема и водопроводных очистных сооружений</t>
  </si>
  <si>
    <t>Столбихин Юрий Вячеславович</t>
  </si>
  <si>
    <t>Колованова Анна Сергеевна</t>
  </si>
  <si>
    <t>Моделирование совместной работы насосной станции и сети с помощью Dynamo (Revit)</t>
  </si>
  <si>
    <t>Федоров Святослав Викторович</t>
  </si>
  <si>
    <t>Саньков Максим Анатольевич</t>
  </si>
  <si>
    <t>Информационная модель систем внутреннего водоснабжения и водоотведения жилого здания в Санкт-Петербурге</t>
  </si>
  <si>
    <t>Малеванная (Слобожанина) Марина Игоревна</t>
  </si>
  <si>
    <t>Роль рецептурно-технологических факторов в формировании свойств материалов на основе древесных отходов</t>
  </si>
  <si>
    <t>Каспер Елена Александровна</t>
  </si>
  <si>
    <t>Сысоев Степан Сергеевич</t>
  </si>
  <si>
    <t>Проект технологической линии по производству эффективной стеновой керамики, мощностью 35 миллионов усл. шт.</t>
  </si>
  <si>
    <t>Солонина Валентина Анатольевна</t>
  </si>
  <si>
    <t>Филипенко Павел Васильевич</t>
  </si>
  <si>
    <t>Многокомпонентные смеси для конструкций свайных фундаментов</t>
  </si>
  <si>
    <t>Зимакова Галина Александровна</t>
  </si>
  <si>
    <t>Шестакова Софья Сергеевна</t>
  </si>
  <si>
    <t>Проект реконструкции технологической линии ООО ЖБИ с организацией производства ребристых плит покрытий, г. Тобольск</t>
  </si>
  <si>
    <t>Буланов Станислав Эдуардович</t>
  </si>
  <si>
    <t>Выбор оптимального конструктивного решения высотного здания</t>
  </si>
  <si>
    <t>Казакова Ирина Сергеевна</t>
  </si>
  <si>
    <t>Заостровцева Анна Руслановна</t>
  </si>
  <si>
    <t>Реконструкция церкви Иоанна Богослова в г. Вологде</t>
  </si>
  <si>
    <t>Дементьев Николай Михайлович</t>
  </si>
  <si>
    <t>Кузин Кирилл Михайлович</t>
  </si>
  <si>
    <t>Многофункциональный досуговый центр в г.Кириллове</t>
  </si>
  <si>
    <t>Пахнева Ольга Валериевна</t>
  </si>
  <si>
    <t>Курносов Илья Андреевич</t>
  </si>
  <si>
    <t>Проект жилого квартала с блокированной застройкой в г.Вологде. Варианты конструктивных решений зданий</t>
  </si>
  <si>
    <t>Кучин Олег Романович</t>
  </si>
  <si>
    <t>Реконструкция объекта культурного наследия «Дом Шахова» по улице Воровского 34 в городе Вологде</t>
  </si>
  <si>
    <t>Сульдин Иван Алексеевич</t>
  </si>
  <si>
    <t>Реконструкция стадиона "Буревестник" ВоГУ по ул. Ленинградская в г. Вологде</t>
  </si>
  <si>
    <t>Еремеев Павел Валерьевич</t>
  </si>
  <si>
    <t>Гашение колебаний пешеходных переходов</t>
  </si>
  <si>
    <t>Шмелев Геннадий Николаевич</t>
  </si>
  <si>
    <t>Закирова Камила Ильгамовна</t>
  </si>
  <si>
    <t>Диффузионная наномодификация поверхностных слоев поливинилхлорида</t>
  </si>
  <si>
    <t>Фахрутдинова Венера Хафизовна</t>
  </si>
  <si>
    <t>Игошин Андрей Викторович</t>
  </si>
  <si>
    <t>Влияние архитектурно-планировочных решений на энергоэффективность здания на примере жилых домов средней этажности в г. Казань</t>
  </si>
  <si>
    <t>Иванцов Алексей Игоревич</t>
  </si>
  <si>
    <t>дцент</t>
  </si>
  <si>
    <t>Кириллова Елена Владимировна</t>
  </si>
  <si>
    <t>Красиникова Наталия Михайловна</t>
  </si>
  <si>
    <t>Мустафина Алия Рустамовна</t>
  </si>
  <si>
    <t>Наполненные эпоксидные композиты строительного назначения</t>
  </si>
  <si>
    <t>Абдрахманова Ляйля Абдулловна</t>
  </si>
  <si>
    <t>Хузиахметова Карина Рустамовна</t>
  </si>
  <si>
    <t>Наполнение полимерных смесей поливинилхлорид-эластомер</t>
  </si>
  <si>
    <t>Низамов Рашит Курбангалиевич</t>
  </si>
  <si>
    <t>Хуснутдинов Данис Асгатович</t>
  </si>
  <si>
    <t>Реконструкция арматурного цеха завода ЖБИ АО «Казметрострой»</t>
  </si>
  <si>
    <t>Морозова Нина Николаевна</t>
  </si>
  <si>
    <t>Чебышева Диляра Георгиевна</t>
  </si>
  <si>
    <t>Влияние косых дождей на теплозащитные
характеристики ограждающих конструкций
зданий на примере многоэтажного жилого
дома в городе Казань</t>
  </si>
  <si>
    <t>Петров Артем Сергеевич</t>
  </si>
  <si>
    <t>Щелконогова Яна Владимировна</t>
  </si>
  <si>
    <t>Диффузионная модификация эпоксидных полимеров</t>
  </si>
  <si>
    <t>Алфименкова Александра Юрьевна</t>
  </si>
  <si>
    <t>Исследование повышения коррозионной стойкости бетона в подземных железобетонных конструкциях</t>
  </si>
  <si>
    <t>Кондратьева Надежда Владимировна</t>
  </si>
  <si>
    <t>Башлыков Вячеслав Васильевич</t>
  </si>
  <si>
    <t>Девятиэтажный многоквартирный жилой дом с подвалом и котельной</t>
  </si>
  <si>
    <t>Зорина Марина Александровна</t>
  </si>
  <si>
    <t>Беженов Станислав Владимирович</t>
  </si>
  <si>
    <t>Михасек Андрей Александрович</t>
  </si>
  <si>
    <t>Реконструкция гидротехнических сооружений на Семеновском пруду</t>
  </si>
  <si>
    <t>Безделова Анастасия Евгеньевна</t>
  </si>
  <si>
    <t>Тканевые конструкции в гидротехническом строительстве</t>
  </si>
  <si>
    <t>Родионов Максим Владимирович</t>
  </si>
  <si>
    <t>Бокарева Екатерина Николаевна</t>
  </si>
  <si>
    <t>Выбор метода монтажа металлических колонн для несущего каркаса промышленного здания</t>
  </si>
  <si>
    <t>Алпатов Вадим Юрьевич</t>
  </si>
  <si>
    <t>Батиров Жахонгир</t>
  </si>
  <si>
    <t>Ангар мастерская на два широкофюзеляжных самолета в г. Самаре</t>
  </si>
  <si>
    <t>Юрий Семенович Найштут</t>
  </si>
  <si>
    <t>к.ф.-м.н.</t>
  </si>
  <si>
    <t>Бражникова Дарья Сергеевна</t>
  </si>
  <si>
    <t>Производственная база в п.г.т. Стройкерамика Волжского района Самарской области</t>
  </si>
  <si>
    <t>Казанков Александр Петрович</t>
  </si>
  <si>
    <t>Горащенко Анна Владимировна</t>
  </si>
  <si>
    <t>Автоматизация автоклавирования гипсового щебня</t>
  </si>
  <si>
    <t>Масляницын Александр Петрович</t>
  </si>
  <si>
    <t>Горбачева Елена Андреевна</t>
  </si>
  <si>
    <t xml:space="preserve">Сахаров Андрей Александрович </t>
  </si>
  <si>
    <t>Гусенкова Дарья Валерьевна</t>
  </si>
  <si>
    <t>Ледовая арена в г. Самаре</t>
  </si>
  <si>
    <t>Ерофеева Екатерина Вячеславовна</t>
  </si>
  <si>
    <t>Динамическая осесимметричная задача для круглой многослойной пластины</t>
  </si>
  <si>
    <t>Шляхин Дмитрий Аверкиевич</t>
  </si>
  <si>
    <t>Завилкина Алина Андреевна</t>
  </si>
  <si>
    <t>Бизнес-центр «Кристалл» г.Самара</t>
  </si>
  <si>
    <t>Зотов Николай Сергеевич</t>
  </si>
  <si>
    <t>Автоматизация виброформовочного участка при производстве железобетонных плит перекрытия</t>
  </si>
  <si>
    <t>Галицков Константин Станиславович</t>
  </si>
  <si>
    <t xml:space="preserve">Ксенофонтова Анастасия Викторовна </t>
  </si>
  <si>
    <t>Разработка технологии производства керамзитового гравия</t>
  </si>
  <si>
    <t>Чумаченко Наталья Генриховна</t>
  </si>
  <si>
    <t>Лохвинова Дарья Григорьевна</t>
  </si>
  <si>
    <t>Жилое многоэтажное здание в г. Тольятти</t>
  </si>
  <si>
    <t>Савинова Елена Владимировна</t>
  </si>
  <si>
    <t>Лукьянова Ангелина Олеговна</t>
  </si>
  <si>
    <t>Организация систем переработки строительных отходов в процессе реновации жилых зданий</t>
  </si>
  <si>
    <t>Рязанова Галина Николаевна</t>
  </si>
  <si>
    <t>Миронова Ирина Сергеевна</t>
  </si>
  <si>
    <t>Одноступенчатая очистка воды для питьевых целей с элементами исследований реагентной ее обработки</t>
  </si>
  <si>
    <t>Быкова Павлина Григорьевна</t>
  </si>
  <si>
    <t>Молева Наталия Юрьевна</t>
  </si>
  <si>
    <t>Планетарий в г. Самара</t>
  </si>
  <si>
    <t xml:space="preserve">Соловьев Алексей Витальевич </t>
  </si>
  <si>
    <t>Подгорная Дарья Алексеевна</t>
  </si>
  <si>
    <t>Жаростойкие вяжущие бетоны с применением отходов керамического производства</t>
  </si>
  <si>
    <t>Хлыстов Алексей Иванович</t>
  </si>
  <si>
    <t>Резяпкина Ксения Витальевна</t>
  </si>
  <si>
    <t>Реконструкция здания кинотеатра в п. Прибрежный</t>
  </si>
  <si>
    <t>Мордовский Сергей Сергеевич</t>
  </si>
  <si>
    <t>Сафин Ильяс Нурислямович</t>
  </si>
  <si>
    <t>Методы обеззараживания сточных вод в условиях КОС г.Жигулевска</t>
  </si>
  <si>
    <t>Стрелков Александр Кузьмич</t>
  </si>
  <si>
    <t>Сороколетова  Екатерина  Витальевна</t>
  </si>
  <si>
    <t>Исследование влияния деформаций разуплотнения грунтов в открытом котловане на расчётную осадку основания фундамента</t>
  </si>
  <si>
    <t>Мальцев Андрей Валентинович</t>
  </si>
  <si>
    <t>Табакова Оксана Константиновна</t>
  </si>
  <si>
    <t>Девятиэтажный жилой дом с монолитным каркасом</t>
  </si>
  <si>
    <t>Хабур Ирина Владимировна</t>
  </si>
  <si>
    <t xml:space="preserve">Тангаева Олеся Андреевна </t>
  </si>
  <si>
    <t>Экспертиза проекта строительства жилого дома в Промышленном районе г. Самара</t>
  </si>
  <si>
    <t>Мамаева Ольга Анатольевна</t>
  </si>
  <si>
    <t>Тарасова Ксения Александровна</t>
  </si>
  <si>
    <t>Экспертиза проекта строительства малокомплектного детского сада в Кошкинском районе Самарской области</t>
  </si>
  <si>
    <t>Дидковская Ольга Всеволодовна</t>
  </si>
  <si>
    <t>Тимченко Виктор Сергеевич</t>
  </si>
  <si>
    <t xml:space="preserve">Исследования эффективности введения выгорающих добавок в глинистую шихту </t>
  </si>
  <si>
    <t xml:space="preserve">Мизюряев Сергей Александрович </t>
  </si>
  <si>
    <t>Упатова Любовь Алексеевна</t>
  </si>
  <si>
    <t>Разработка обоснования инвестиций проекта строительства гостиничного комплекса в г. Самара</t>
  </si>
  <si>
    <t>Бочаров Алексей Юрьевич</t>
  </si>
  <si>
    <t>Федорова Дарья Владимировна</t>
  </si>
  <si>
    <t>Проект строительства автомобильной дороги II категории в Республике Татарстан</t>
  </si>
  <si>
    <t>Хрушева Анна Александровна</t>
  </si>
  <si>
    <t>Анализ и совершенствование процесса СМК «Управление несоответствиями» на предприятии»</t>
  </si>
  <si>
    <t>Акри Екатерина Петровна</t>
  </si>
  <si>
    <t>Чибурун Татьяна Денисовна</t>
  </si>
  <si>
    <t>Организация благоустройства территории ГБОУ СОШ №1 с. Приволжье</t>
  </si>
  <si>
    <t>Гужова Оксана Александровна</t>
  </si>
  <si>
    <t>Шарапова Кристина Вячеславовна</t>
  </si>
  <si>
    <t>Пожарное депо г.Самара</t>
  </si>
  <si>
    <t>Шершакова Анастасия Александровна</t>
  </si>
  <si>
    <t>Совершенствование технологии очистки сточных вод по воспроизводству и переработке рыбы</t>
  </si>
  <si>
    <t>Теплых Светлана Юрьевна</t>
  </si>
  <si>
    <t>Юдин Александр Александрович</t>
  </si>
  <si>
    <t>Доочистка поверхностных сточных вод от нефтепродуктов фильтрованием и сорбцией</t>
  </si>
  <si>
    <t>Степанов Сергей Валерьевич</t>
  </si>
  <si>
    <t>Языкин Дмитрий Анатольевич</t>
  </si>
  <si>
    <t>Механизация и автоматизация контура рециркуляции ила установки биологической очистки сточных вод</t>
  </si>
  <si>
    <t>Назаров Максим Александрович</t>
  </si>
  <si>
    <t>Даутов Айдар Русланович</t>
  </si>
  <si>
    <t>Проект реконструкции автомобильной дороги III категории</t>
  </si>
  <si>
    <t>Дормидонтова Татьяна Владимировна</t>
  </si>
  <si>
    <t>Пантелеев Иван Андреевич</t>
  </si>
  <si>
    <t>Спортивно-оздоровительный комплекс</t>
  </si>
  <si>
    <t>Андин Валерий Александрович</t>
  </si>
  <si>
    <t>Вентиляция и кондиционирование 2-х этажного торгового центра строительным объемом 47858 куб.м</t>
  </si>
  <si>
    <t>Феоктистов Алексей Юрьевич</t>
  </si>
  <si>
    <t>Гольцов Иван Даниилович</t>
  </si>
  <si>
    <t>Отопление и вентиляция диализного центра в городе Сухиничи</t>
  </si>
  <si>
    <t>Попов Евгений Николаевич</t>
  </si>
  <si>
    <t>Григорьян Юлия Завеновна</t>
  </si>
  <si>
    <t>Семиненко Артем Сергеевич</t>
  </si>
  <si>
    <t>Теплоснабжение тепличного хозяйства с использованием пеллетного топлива</t>
  </si>
  <si>
    <t>Тамбовский ГТУ</t>
  </si>
  <si>
    <t>Лепихова Ирина Андреевна</t>
  </si>
  <si>
    <t>Принципы приспособления зданий-памятников торгового назначения к современному использованию на примере здания Гостиного двора в г. Тамбове</t>
  </si>
  <si>
    <t>д-р.с.-х. наук</t>
  </si>
  <si>
    <t>Матвеева Ирина Владимировна</t>
  </si>
  <si>
    <t>Петросян Давид Оникович</t>
  </si>
  <si>
    <t>Оптимизация стоимости реконструкции жилых зданий в условиях Тамбовской области</t>
  </si>
  <si>
    <t>Кожухина Ольга Николаевна</t>
  </si>
  <si>
    <t>Андрияшкин Олег Олегович</t>
  </si>
  <si>
    <t>Уточнение расчетных параметров при определении теплового баланса зданий</t>
  </si>
  <si>
    <t>Кононова Марина Сергеевна</t>
  </si>
  <si>
    <t>Комплексная реконструкция и благоустройство микрорайона г. Воронеж ул. Богдана Хмельницкого</t>
  </si>
  <si>
    <t>Дегтярева Дарья Андреевна
Курильченко Анна Александровна</t>
  </si>
  <si>
    <t>Воробьева Юлия Александровна</t>
  </si>
  <si>
    <t>Дорофеев Иван Андреевич</t>
  </si>
  <si>
    <t>Разработка мероприятий по обеспечению качества бетонных работ в зимний период при капитальном ремонте зданий</t>
  </si>
  <si>
    <t>Шелехов Игорь Юрьевич</t>
  </si>
  <si>
    <t>Пименов Сергей Алексеевич</t>
  </si>
  <si>
    <t>Капитальный ремонт с проведением энергосберегающих мероприятий здания общежития № 12 ИРНИТУ (корпус В, Г) по адресу: г. Иркутск, ул. Игошина, д. 1</t>
  </si>
  <si>
    <t>Хан Вениамин Владимирович</t>
  </si>
  <si>
    <t>Михайлов Дмитрий Александрович</t>
  </si>
  <si>
    <t>Исследование и проектирование технологии производства бетонных работ в зимних условиях при возведении многоэтажного жилого комплекса «Алые паруса» в микрорайоне «Северный» Томского района</t>
  </si>
  <si>
    <t>Коробков Сергей Викторович</t>
  </si>
  <si>
    <t>Рыльская Кристина Анатольевна</t>
  </si>
  <si>
    <t>Технология производства строительных смесей на активированном вяжущем</t>
  </si>
  <si>
    <t xml:space="preserve">Ковалева Маргарита Алексеевна </t>
  </si>
  <si>
    <t>Костюк Ольга Владимировна</t>
  </si>
  <si>
    <t>Интенсификация работы сооружений биологической очистки сточных вод МУП г. Хабаровска «Водоканал»</t>
  </si>
  <si>
    <t>и.о. зав.каф.</t>
  </si>
  <si>
    <t>Бурьев Петр Анатольевич</t>
  </si>
  <si>
    <t>Совершенствование технологии механической очистки и обеззараживания сточных вод на очистных сооружениях канализации города Хабаровска</t>
  </si>
  <si>
    <t xml:space="preserve">Шевцов Михаил Николаевич </t>
  </si>
  <si>
    <t>Мельников Илья Евгеньевич</t>
  </si>
  <si>
    <t>Определение целесообразности расчета коэффициента теплопередачи неоднородных ограждающих конструкций методом плоского температурного поля (в форме НИР)</t>
  </si>
  <si>
    <t>Королева Тамара Ивановна</t>
  </si>
  <si>
    <t xml:space="preserve">Иванов Никита Михайлович </t>
  </si>
  <si>
    <t>Капитальный ремонт железобетонной водопропускной трубы на участке дороги федерального значения в Пензенской области</t>
  </si>
  <si>
    <t xml:space="preserve">Тарасеева Нелли Ивановна </t>
  </si>
  <si>
    <t>Прохиро Сергей Александрович</t>
  </si>
  <si>
    <t>Проект ремонта железобетонного моста в Кузнецком районе Пензенской области</t>
  </si>
  <si>
    <t>Янгуразов Юсеф Равилевич</t>
  </si>
  <si>
    <t>Разноэтажный жилой дом с учётом взаимовлияния свай с уширением в г.Пензе</t>
  </si>
  <si>
    <t>Хрянина Ольга Викторовна</t>
  </si>
  <si>
    <t>Раткин Александр Александрович</t>
  </si>
  <si>
    <t>Попова Инна Викторовна</t>
  </si>
  <si>
    <t>Зобнев Антон Викторович</t>
  </si>
  <si>
    <t>Сборно-монолитный жилой дом с энергоэффективной конструкцией стен в г.Пенза</t>
  </si>
  <si>
    <t>Болдырева Ольга Вячеславовна</t>
  </si>
  <si>
    <t>Исаян Торник Мразович</t>
  </si>
  <si>
    <t>Разработка технологической схемы очистки высококонцентрированных сточных вод спиртзавода в Пензенской области</t>
  </si>
  <si>
    <t>Малютина Татьяна Викторовна</t>
  </si>
  <si>
    <t>Белых Александр Николаевич</t>
  </si>
  <si>
    <t>Жилой дом на 172 квартиры в г. Владивостоке</t>
  </si>
  <si>
    <t>Краснощек Борис Витальевич</t>
  </si>
  <si>
    <t>Дмитриев Владислав Юрьевич</t>
  </si>
  <si>
    <t>Методика испытания гидротехнических сооружений с применением современных технологий на примере существующего причала А</t>
  </si>
  <si>
    <t>Любимов Валерий Станиславович</t>
  </si>
  <si>
    <t>Козюра Дмитрий Юрьевич</t>
  </si>
  <si>
    <t>Разработка проекта систем отопления и вентиляции заготовительно-сварочного цеха</t>
  </si>
  <si>
    <t>Кобзарь Александр Владимирович</t>
  </si>
  <si>
    <t>Максименко Валерия Вадимовна</t>
  </si>
  <si>
    <t>Выставочный центр в г. Владивостоке</t>
  </si>
  <si>
    <t>Малышева Елена Сергеевна</t>
  </si>
  <si>
    <t>Комбинированные сваи-оболочки для восприятия горизонтальных нагрузок на гидротехнические сооружения</t>
  </si>
  <si>
    <t>Цимбельман Никита Яковлевич</t>
  </si>
  <si>
    <t>Пархоменко Анастасия Александровна</t>
  </si>
  <si>
    <t>Разработка проекта систем отопления и вентиляции жилого дома с низким энергопотреблением</t>
  </si>
  <si>
    <t>Стужук Сергей Сергеевич</t>
  </si>
  <si>
    <t>Сергейчук Владислав Павлович</t>
  </si>
  <si>
    <t>Инженерная защита города Уссурийска с разработкой
проекта защиты микрорайона «Семь Ветров»</t>
  </si>
  <si>
    <t>Шевелева Людмила Ивановна</t>
  </si>
  <si>
    <t>Скуртол Илья Александрович,
Шипилов Андрей Георгиевич</t>
  </si>
  <si>
    <t>Муравьева Анна Александровна</t>
  </si>
  <si>
    <t>Отопление и вентиляция школы-интерната для детей-сирот и детей, оставшихся без попечения родителей, расположенного в г. Салехарде</t>
  </si>
  <si>
    <t>Жилина Татьяна Семеновна</t>
  </si>
  <si>
    <t>Островская Дарья Фаильевна</t>
  </si>
  <si>
    <t>Управление проектом строительства МФЦ город Ишим</t>
  </si>
  <si>
    <t>Матыс Елена Геннадьевна</t>
  </si>
  <si>
    <t xml:space="preserve">к.э.н. </t>
  </si>
  <si>
    <t>Сайфутдинов Денис Кабирович</t>
  </si>
  <si>
    <t>Есипов Андрей Владимирович</t>
  </si>
  <si>
    <t>Мулинцева Екатерина Владимировна</t>
  </si>
  <si>
    <t>Апартотель в г. Тюмень</t>
  </si>
  <si>
    <t>Ашихмин Олег Викторович</t>
  </si>
  <si>
    <t>Демышева Анастасия Эдуардовна</t>
  </si>
  <si>
    <t>Большая ледовая арена на 12000 мест в г. Тюмень</t>
  </si>
  <si>
    <t>Бай Владимир Федорович</t>
  </si>
  <si>
    <t>Елисеева Диана Евгеньевна</t>
  </si>
  <si>
    <t>Физкультурный комплекс в г.Нижневартовск</t>
  </si>
  <si>
    <t>Мишуренко Николай Александрович</t>
  </si>
  <si>
    <t>Исследование работы деревянной плиты перекрытия с учетом конструкции пола</t>
  </si>
  <si>
    <t>Еренчинов Сергей Александрович</t>
  </si>
  <si>
    <t>Легостаев Дмитрий Игоревич</t>
  </si>
  <si>
    <t>Исследование работы козловых анкерных свай</t>
  </si>
  <si>
    <t>Бочкова Нина Владимировна</t>
  </si>
  <si>
    <t>Мельников Роман Викторович</t>
  </si>
  <si>
    <t>Многофункциональный жилой комплекс "Первомайский"</t>
  </si>
  <si>
    <t>Акишев Ахат Булатович</t>
  </si>
  <si>
    <t>Экспертиза проекта спортивного комплекса 
«Центр гимнастики» в г. Тобольске</t>
  </si>
  <si>
    <t>Никитин Антон Андреевич</t>
  </si>
  <si>
    <t>28-этажный апарт-отель в г. Хабаровске</t>
  </si>
  <si>
    <t>Ли Андрей Валерьевич</t>
  </si>
  <si>
    <t>Курбанов Азамат Шухратович</t>
  </si>
  <si>
    <t>Водоснабжение г. Худжанда</t>
  </si>
  <si>
    <t>Максимова Светлана Валентиновна</t>
  </si>
  <si>
    <t>Ащин Павел Сергеевич</t>
  </si>
  <si>
    <t xml:space="preserve">Повышение эффективности работы системы естественной канальной вентиляции </t>
  </si>
  <si>
    <t>Аверкин Александр Григорьевич</t>
  </si>
  <si>
    <t>Андреев Кирилл Вячеславович</t>
  </si>
  <si>
    <t>Проектирование районной котельной в городе Грозном</t>
  </si>
  <si>
    <t>Леонтьев Виктор Александрович</t>
  </si>
  <si>
    <t>Кириченко Дмитрий Владимирович</t>
  </si>
  <si>
    <t>Реновация общественного пространства по ул.
Радиотехнической в городе Ельце Липецкой области</t>
  </si>
  <si>
    <t>Разработка проекта обустройства Чаяндинского месторождения (в рамках проекта Inкорпорация)</t>
  </si>
  <si>
    <t>Величкин Игорь Андреевич</t>
  </si>
  <si>
    <t>Разработка проекта обустройства Тазовского месторождения (в рамках проекта INкорпорация)</t>
  </si>
  <si>
    <t>Коркишко Александр Николаевич</t>
  </si>
  <si>
    <t>доцент, и.о. зав.каф.</t>
  </si>
  <si>
    <t>Ульяновский ГТУ</t>
  </si>
  <si>
    <t>Латышов Антон Юрьевич 
Ратников Андрей Дмитриевич</t>
  </si>
  <si>
    <t>Проектирование систем вентиляции и кондиционирования воздуха в помещениях корпуса позитронно-эмиссионной терапии ФМБА России</t>
  </si>
  <si>
    <t>Марченко Александра Витальевна</t>
  </si>
  <si>
    <t>Ульрих Эльдар Викторович</t>
  </si>
  <si>
    <t>Стабилизация грунтовых дорог специальными добавками</t>
  </si>
  <si>
    <t>Местников Алексей Егорович</t>
  </si>
  <si>
    <t>Фёдоров Артём Владимирович</t>
  </si>
  <si>
    <t>Анализ работы автономных теплогенераторов в условиях Крайнего Севера</t>
  </si>
  <si>
    <t>Иванова Анастасия Викторовна</t>
  </si>
  <si>
    <t>Ковалев Антон Вячеславович</t>
  </si>
  <si>
    <t>25-ти этажный энергоэффективный жилой дом с многоэтажной подземной парковкой и общественными помещениями на первом этаже в г. Москве</t>
  </si>
  <si>
    <t>Лихобабин Виктор Константинович</t>
  </si>
  <si>
    <t>Гайдаров Махмуд Русланович</t>
  </si>
  <si>
    <t>Разработка проекта жилого комплекса с применением технологий «Умный город» в Дзержинском районе г. Волгограда</t>
  </si>
  <si>
    <t>Растяпина Оксана Анатольевна</t>
  </si>
  <si>
    <t>Гильгенберг Александра Юрьевна</t>
  </si>
  <si>
    <t>Проектирование системы водоотведения города, расположенного в Рязанской области и очистка жиросодержащих сточных вод</t>
  </si>
  <si>
    <t>Юрьев Юрий Юрьевич</t>
  </si>
  <si>
    <t>Глуховская Ксения Сергеевна</t>
  </si>
  <si>
    <t>Концертный зал в Красноармейском районе в г. Волгоград</t>
  </si>
  <si>
    <t>Вильгельм Юрий Степанович</t>
  </si>
  <si>
    <t>Грунин Андрей Владимирович</t>
  </si>
  <si>
    <t>Абрамян Сусанна Грантовна</t>
  </si>
  <si>
    <t>Совершенствование технологии возведения светопрозрачных куполов общественных зданий</t>
  </si>
  <si>
    <t>Котовчихина Елена Андреевна</t>
  </si>
  <si>
    <t>Проектирование системы водоотведения города расположенного в Московской области и санитарно-технического оборудования высотного уникального здания</t>
  </si>
  <si>
    <t xml:space="preserve">Юрьев Юрий Юрьевич </t>
  </si>
  <si>
    <t>Макаров Денис Игоревич</t>
  </si>
  <si>
    <t>Исследование влияния несанкционированных изменений в системе отопления на ее эффективность работы</t>
  </si>
  <si>
    <t>Коврина Ольга Евгеньевна</t>
  </si>
  <si>
    <t>Мясников Алексей Сергеевич</t>
  </si>
  <si>
    <t>Исследование диапазона устойчивой работы регуляторов давления газа при различных гидравлических режимах</t>
  </si>
  <si>
    <t>Ефремова Татьяна Васильевна</t>
  </si>
  <si>
    <t>Ничипорова Анастасия Романовна</t>
  </si>
  <si>
    <t>Совершенствование технологии очистки сточных вод в лакокрасочной промышленности</t>
  </si>
  <si>
    <t>Потоловский Роман Валерьевич</t>
  </si>
  <si>
    <t>Оганесян Оганес Валерьевич</t>
  </si>
  <si>
    <t>Повышение эффективности реконструкции зданий и сооружений  на основе разработки новых технологий усиления конструктивных элементов</t>
  </si>
  <si>
    <t>Бурлаченко Олег Васильевич</t>
  </si>
  <si>
    <t>Сизова Анастасия Алексеевна</t>
  </si>
  <si>
    <t>Водосберегающая технология очистки поверхностных сточных вод на основе применения блочно-модульной установки</t>
  </si>
  <si>
    <t>Геращенко Алла Анатольевна</t>
  </si>
  <si>
    <t>Андрианова Ирина Александровна</t>
  </si>
  <si>
    <t>Особенности инфракрасного обогрева объектов производственного назначения</t>
  </si>
  <si>
    <t>Суворов Денис Владимирович</t>
  </si>
  <si>
    <t>Анущенко Александр Михайлович</t>
  </si>
  <si>
    <t>Большепролетный ангар для технического обслуживания двух самолетов Airbus A-380 в городе Москве</t>
  </si>
  <si>
    <t>Хазов Павел Алексеевич</t>
  </si>
  <si>
    <t>Горбачёва Анастасия Игоревна</t>
  </si>
  <si>
    <t>Сравнительный анализ систем теплоснабжения многоэтажного жилого дома в г. Якутске</t>
  </si>
  <si>
    <t>Кочева Марина Алексеевна</t>
  </si>
  <si>
    <t>Гордеевцева Анастасия Максимовна</t>
  </si>
  <si>
    <t>Сейсмостойкое здание гостиницы в городе Иркутск</t>
  </si>
  <si>
    <t>Иванова Кристина Андреевна</t>
  </si>
  <si>
    <t>Повышение энергоэффективности производственного сельскохозяйственного здания в Московской области с применением возобновляемых источников энергии</t>
  </si>
  <si>
    <t>Бодров Валерий Иосифович</t>
  </si>
  <si>
    <t>Исмаилов Роман Исмайлович</t>
  </si>
  <si>
    <t>Отопление и вентиляция предприятия общественного питания в г. Нижнем Новгороде</t>
  </si>
  <si>
    <t>Кузин Виктор Юрьевич</t>
  </si>
  <si>
    <t>Системный анализ лестниц и лестничных клеток, лифтов и лестнично-лифтовых узлов гражданских зданий различной этажности</t>
  </si>
  <si>
    <t>Касюгина Елена Сергеевна</t>
  </si>
  <si>
    <t>Тишков Владимир Александрович</t>
  </si>
  <si>
    <t>Лапина Ольга Андреевна</t>
  </si>
  <si>
    <t>Крицин Алексей Владимирович</t>
  </si>
  <si>
    <t>Облетов Евгений Николаевич</t>
  </si>
  <si>
    <t>Петрова Мария Михайловна</t>
  </si>
  <si>
    <t>Румянцева Александра Алексеевна</t>
  </si>
  <si>
    <t>Семенова Наталия Сергеевна</t>
  </si>
  <si>
    <t>Фонтенелева Анна Викторовна</t>
  </si>
  <si>
    <t>Шишова Мария Александровна</t>
  </si>
  <si>
    <t>Шкода Ирина Васильевна</t>
  </si>
  <si>
    <t>Юланова Алина Фанильевна</t>
  </si>
  <si>
    <t>Вопросы живучести башенных конструкций</t>
  </si>
  <si>
    <t>Трянина Надежда Юрьевна</t>
  </si>
  <si>
    <t>Исследование акустической эффективности конструкций для дополнительной звукоизоляции стен и перегородок жилых и общественных зданий</t>
  </si>
  <si>
    <t>Щёголев Дмитрий Львович</t>
  </si>
  <si>
    <t>Многофункциональное высотное здание с подземной парковкой в городе Казани</t>
  </si>
  <si>
    <t>Лампси Борис Борисович</t>
  </si>
  <si>
    <t>Теплогазоснабжение промышленного предприятия</t>
  </si>
  <si>
    <t>Готулева Юлия Васильевна</t>
  </si>
  <si>
    <t>Сравнительный анализ систем теплогазоснабжения многоэтажного жилого дома в г.Самаре</t>
  </si>
  <si>
    <t>Многофункциональное сейсмостойкое высотное здание с подземной парковкой в городе Владивостоке</t>
  </si>
  <si>
    <t>Методы повышения энергоэффективности систем обеспечения параметров микроклимата общественных зданий</t>
  </si>
  <si>
    <t>Сравнительный анализ напряженно-деформированного
состояния различных конструктивных схем узла сопряжения купола</t>
  </si>
  <si>
    <t>Хохлова Виктория Викторовна</t>
  </si>
  <si>
    <t>Анализ и оценка экономической эффективности применения BIM-технологий на примере многофункционального комплекса</t>
  </si>
  <si>
    <t>Ширимов Артем Юрьевич</t>
  </si>
  <si>
    <t>Структурные преобразования строительных компаний при переходе к системе управления «бережливое строительство»</t>
  </si>
  <si>
    <t>Чеснокова Елена Александровна</t>
  </si>
  <si>
    <t>Понявина Наталия Александровна</t>
  </si>
  <si>
    <t>Чухлатый Максим Сергеевич</t>
  </si>
  <si>
    <t>Булатова Диана Анваровна</t>
  </si>
  <si>
    <t>Деброва Анастасия Вячеславовна</t>
  </si>
  <si>
    <t>Кожемякина Татьяна Дмитриевна</t>
  </si>
  <si>
    <t>Мармур Анна Владиславовна</t>
  </si>
  <si>
    <t>Русакович Александра Олеговна</t>
  </si>
  <si>
    <t>Информационно-библиотечный центр в г. Астрахань</t>
  </si>
  <si>
    <t>Огороднова Юлия Валерьевна</t>
  </si>
  <si>
    <t>Корсун Наталья Дмитриевна</t>
  </si>
  <si>
    <t>Крытый каток с трибунами на 730 мест в городе Копейск</t>
  </si>
  <si>
    <t>Разработка способов усиления оснований водопропускных сооружений автомобильных дорог</t>
  </si>
  <si>
    <t>Замятин Алексей Валерьевич</t>
  </si>
  <si>
    <t>Обоснование возможности повышения предельно-допустимой нагрузки на дорожную одежду в зимний период</t>
  </si>
  <si>
    <t>Санников Сергей Павлович</t>
  </si>
  <si>
    <t>Музей естественных наук в городе Тюмени</t>
  </si>
  <si>
    <t>Хомяков Павел Петрович</t>
  </si>
  <si>
    <t xml:space="preserve">Обоснование критериев переустройства регулируемых пересечений при адаптивном управлении дорожным движением на узле </t>
  </si>
  <si>
    <t>Андронов Роман Валерьевич</t>
  </si>
  <si>
    <t xml:space="preserve">доцент </t>
  </si>
  <si>
    <t>Голицин Илья Станиславович</t>
  </si>
  <si>
    <t>Повышение безопасности дорожного движения на развязке ул.Широтная-ул.Мельникайте</t>
  </si>
  <si>
    <t>Мандеш Кристина Федоровна</t>
  </si>
  <si>
    <t>Пичкурова Наталья Сергеевна</t>
  </si>
  <si>
    <t>Проектирование несущих конструкций кукольного театра в г. Н.</t>
  </si>
  <si>
    <t>Шелковникова Александра Игоревна</t>
  </si>
  <si>
    <t>Совершенствование узла сопряжения «плита-колонна» монолитного железобетонного каркаса</t>
  </si>
  <si>
    <t>Абраменков Дмитрий Эдуардович</t>
  </si>
  <si>
    <t>Орловский ГАУ</t>
  </si>
  <si>
    <t>Орлик Александра Владимировна</t>
  </si>
  <si>
    <t xml:space="preserve">Храм Покрова Пресвятой Богородицы в г.Болхов Орловской области </t>
  </si>
  <si>
    <t>Григорьев Евгений Геннадьевич</t>
  </si>
  <si>
    <t>Совершенствование рамных узлов стальных каркасов с учетом воздействия сейсмической нагрузки</t>
  </si>
  <si>
    <t>Горбунова Полина Сергеевна</t>
  </si>
  <si>
    <t>Повышение эффективности возведения зданий методом 3D-печати</t>
  </si>
  <si>
    <t>Мухаметрахимов Рустем Ханифович</t>
  </si>
  <si>
    <t>Закиров Ильназ Ильдарович</t>
  </si>
  <si>
    <t>Арматурный цех комбината строительных конструкций</t>
  </si>
  <si>
    <t>Ефимов Олег Иванович</t>
  </si>
  <si>
    <t>Володин Александр Витальевич</t>
  </si>
  <si>
    <t>Обеспечение безопасности современных зданий при проектировании автоматических систем пожаротушения</t>
  </si>
  <si>
    <t>Селюгин Александр Сергеевич</t>
  </si>
  <si>
    <t>Салахова Инзиля Фидаилевна</t>
  </si>
  <si>
    <t>Канализация города с проектированием систем водоснабжения и водоотведения молочно-товарной фермы на 1000 коров в н.п. Средние Тиганы Алексеевского района РТ</t>
  </si>
  <si>
    <t>Абитов Рунар Назилович</t>
  </si>
  <si>
    <t xml:space="preserve">к.п.н. </t>
  </si>
  <si>
    <t>Галлямова Алина Азатовна</t>
  </si>
  <si>
    <t>Фитоочистные сооружения на озере Кабан г.Казани</t>
  </si>
  <si>
    <t>Урмитова Назия Салиховна</t>
  </si>
  <si>
    <t>Шахбазян Станислав Сергеевич</t>
  </si>
  <si>
    <t xml:space="preserve">Реконструкция станции подготовки подземных вод 
города Болгар Республики Татарстан
</t>
  </si>
  <si>
    <t>Нуруллин Жядит Салихзянович</t>
  </si>
  <si>
    <t>Анисимов Владимир Витальевич</t>
  </si>
  <si>
    <t>Проект организации строительства автодорожного моста через реку Сулица на автомобильной дороге М7 в Республике Татарстан</t>
  </si>
  <si>
    <t>Петропавловских Ольга Константиновна</t>
  </si>
  <si>
    <t>Ибрагимова Ания Айратовна</t>
  </si>
  <si>
    <t>Проект путепровода комбинированного типа через Кремлевскую набережную в городе Казань</t>
  </si>
  <si>
    <t>Зиннуров Тагир Альмирович</t>
  </si>
  <si>
    <t>Майстренко Татьяна Игоревна</t>
  </si>
  <si>
    <t>Оптимизация конструктивных решений стальных мостов на основе статистического моделирования</t>
  </si>
  <si>
    <t>Нурмухаметов Карим Альфредович</t>
  </si>
  <si>
    <t>Алгоритм принятия решений в системе управления региональными мостами</t>
  </si>
  <si>
    <t>Гатупова Алина Марселевна</t>
  </si>
  <si>
    <t>Отведение ливневых вод в городских условиях</t>
  </si>
  <si>
    <t>Логинова Ольга Анатольевна</t>
  </si>
  <si>
    <t xml:space="preserve">Фаязов Руслан Ленарович </t>
  </si>
  <si>
    <t>Исследование прочности  неразрезеых монолитнвх плит пролетных строений мостов, армированных предварительно напряженными железобетонными брусками</t>
  </si>
  <si>
    <t>Иванов Геннадий Павлович</t>
  </si>
  <si>
    <t>Хайрутдинова Резеда Радиковна</t>
  </si>
  <si>
    <t>Проектирование велосипедных дорожек на застроенной территории</t>
  </si>
  <si>
    <t>Шарапова Нелли Булатовна</t>
  </si>
  <si>
    <t>Развитие сети автоматических пунктов весового и габаритного контроля на автомобильных дорогах Республики Татарстан</t>
  </si>
  <si>
    <t>Мавлиев Ленар Фидаесович</t>
  </si>
  <si>
    <t>Шонэрт Евгений Станиславович</t>
  </si>
  <si>
    <t>Проект организации строительства путепровода на пересечении улиц Ломжинская - Проспект Победы в городе Казань</t>
  </si>
  <si>
    <t>Ахмадуллина Гузель Ринатовна</t>
  </si>
  <si>
    <t>Несущие элементы ограждающих конструкций из алюминия и композитных материалов</t>
  </si>
  <si>
    <t>Галимуллин Ильшат Альбертович</t>
  </si>
  <si>
    <t>Расчет временных трибун с навесом на ветровое воздействие</t>
  </si>
  <si>
    <t>Лавров Дмитрий Игоревич</t>
  </si>
  <si>
    <t>Расчет светопрозрачных элементов в составе фасадных систем</t>
  </si>
  <si>
    <t>Фахрутдинов Ринат Эдуардович</t>
  </si>
  <si>
    <t>Влияние температурных воздействий на несущую пособность фасадных систем</t>
  </si>
  <si>
    <t>Мухаметшина Ралия Мансуровна</t>
  </si>
  <si>
    <t>Разработка индивидуального теплового пункта жилого дома в ж/р «Салават Купере» г.Казани</t>
  </si>
  <si>
    <t>Ахмерова Гузель Мневеровна</t>
  </si>
  <si>
    <t>Дресвянникова Елена Валерьевна</t>
  </si>
  <si>
    <t>Газоснабжение населенного пункта с расчетом поражающих факторов</t>
  </si>
  <si>
    <t>Осипова Лилия Эдуардовна</t>
  </si>
  <si>
    <t>Близнякова Ксения Андреевна</t>
  </si>
  <si>
    <t>Отопление и вентиляция ресторана</t>
  </si>
  <si>
    <t>Кареева Юлия Рустэмовна</t>
  </si>
  <si>
    <t>Лифантьева Анна Федоровна</t>
  </si>
  <si>
    <t>Теплоснабжение района города Рубцовск</t>
  </si>
  <si>
    <t>Медведева Галина Александровна</t>
  </si>
  <si>
    <t>Батрова Камилла Эльдаровна</t>
  </si>
  <si>
    <t>Разработка энергоэффективных вентиляционных вытяжных боковых отверстий</t>
  </si>
  <si>
    <t>Зиганшин Арслан Маликович</t>
  </si>
  <si>
    <t>Мухаметзянова Аида Камилевна</t>
  </si>
  <si>
    <t>Математическое моделирование процессов переноса через ограждающие конструкции зданий и сооружений</t>
  </si>
  <si>
    <t>Садыков Ренат Ахатович</t>
  </si>
  <si>
    <t>Залялова Алина Раминовна</t>
  </si>
  <si>
    <t>Модернизация сетей горячего водоснабжения с применением полимерных трубопроводных систем как часть энергосберегающих мероприятий Казэнерго</t>
  </si>
  <si>
    <t xml:space="preserve"> к.х.н.</t>
  </si>
  <si>
    <t>Вторичные сырьевые материалы для цементных         бетонов</t>
  </si>
  <si>
    <t>Мустафина Айсылу Радифовна</t>
  </si>
  <si>
    <t>Модификация гипсовых вяжущих для производства
пазогребневых плит</t>
  </si>
  <si>
    <t>Хозин Вадим Григорьевич</t>
  </si>
  <si>
    <t>Габдрахманов Альмир Айдарович</t>
  </si>
  <si>
    <t>28-этажное жилое здание с развитой подземной частью</t>
  </si>
  <si>
    <t>Мирсаяпов Илизар Талгатович</t>
  </si>
  <si>
    <t xml:space="preserve">Зиганшин Шамиль Ринатович </t>
  </si>
  <si>
    <t>Деформации глубокого фундамента высотного здания на естественном и свайном основании</t>
  </si>
  <si>
    <t>Королева Ирина Владимировна</t>
  </si>
  <si>
    <t>Корязова Евгения Радиковна</t>
  </si>
  <si>
    <t>Многофункциональное здание с подземной парковкой в г.Казани</t>
  </si>
  <si>
    <t>Шакиров Илдус Фатихович</t>
  </si>
  <si>
    <t xml:space="preserve">Мусин Булат Салаватович </t>
  </si>
  <si>
    <t>Нормирование технологических операций в малоэтажном строительстве на примере жилого комплекса Маленький Токио</t>
  </si>
  <si>
    <t>Ибрагимов Руслан Абдирашитович</t>
  </si>
  <si>
    <t>Мухамедов Зокир Уктамович</t>
  </si>
  <si>
    <t>Несущая способность и осадка фундаментов на комбинированно армированных основаниях при циклических нагружениях</t>
  </si>
  <si>
    <t>Ярославцева Алина Эдуардовна</t>
  </si>
  <si>
    <t>Многофункциональный высотный комплекс «Взлет» в г. Казани</t>
  </si>
  <si>
    <t>Ярочкина Алиса Эдуардовна</t>
  </si>
  <si>
    <t>Валеева Камилла Радиковна</t>
  </si>
  <si>
    <t>Обоснование повышения эффективности использования объекта культурного наследия, путем проведения реконструкции на примере объекта «Дом А.Т. Маркова», по адресу г. Казань, ул. Баумана, д. 27</t>
  </si>
  <si>
    <t>Абдуханова Наталья Геннадьевна</t>
  </si>
  <si>
    <t>Гибадуллина Лилия Гаптрашитовна</t>
  </si>
  <si>
    <t>Комплексный подход реконструкции сложившейся застройки в рамках пространственно-территориального развития города</t>
  </si>
  <si>
    <t>Ефимова Анастасия Александровна</t>
  </si>
  <si>
    <t>Разработка инвестиционного проекта по строительству коттеджного поселка «Маленький Токио» по технологии JWT (по технологии японской фирмы «Иида Сангё Рус»)</t>
  </si>
  <si>
    <t>Гареев Ильнур Фаилович</t>
  </si>
  <si>
    <t>Кузнецова Елизавета Егоровна</t>
  </si>
  <si>
    <t>Научная работа «Деформация серых глин в условиях трёхосного сжатия»</t>
  </si>
  <si>
    <t>Люлина Александра Евгеньевна</t>
  </si>
  <si>
    <t>Научная работа «Прочность серых глин в условиях трехосного сжатия»</t>
  </si>
  <si>
    <t>Минзянов Рустам Ильдарович</t>
  </si>
  <si>
    <t>Исследование сопротивления арматуры периодического профиля продольным смещениям при статическом нагружении</t>
  </si>
  <si>
    <t>Мирсаяпов Ильшат Талгатович</t>
  </si>
  <si>
    <t>Павлова Алина Игоревна</t>
  </si>
  <si>
    <t>Реновация общественных пространств в Республике Татарстан как фактор повышения комфортности городской среды и их влияние на экономическую активность территорий</t>
  </si>
  <si>
    <t>Рахимова Лейсан Зявдатовна</t>
  </si>
  <si>
    <t>Разработка рекомендаций по формированию нормативных сроков службы конструктивных элементов здания и отдельных материалов с учётом современных изменений их технических характеристик в рамках экспертных исследований</t>
  </si>
  <si>
    <t>Кульков Андрей Александрович</t>
  </si>
  <si>
    <t>Сиразиева Алсу Линаровна</t>
  </si>
  <si>
    <t>Формирование механизма градостроительной системы
комплексного освоения территории</t>
  </si>
  <si>
    <t>Тептина Алёна Игоревна</t>
  </si>
  <si>
    <t>Практика развития инфраструктуры утилизации ТКО в городской среде на примере реализации проекта по строительству мусоросжигательного завода мощностью 550 000 тонн/год в РТ, Осиновское поселение</t>
  </si>
  <si>
    <t>Хуснутдинов Файруз Фирдусович</t>
  </si>
  <si>
    <t>Разработка стандартов строительства объектов малоэтажного строительства и внедрение системы сертификации в девелопмент индивидуального жилья (на примере технологий японской фирмы «Иида Санге Рус»)</t>
  </si>
  <si>
    <t xml:space="preserve">Шигапова Дина Наилевна </t>
  </si>
  <si>
    <t>Стоимостной инжиниринг в строительстве загородных поселков с комплексным освоением территорий (на примере города Казани)</t>
  </si>
  <si>
    <t>Шагиахметова Эльвира Илшатовна</t>
  </si>
  <si>
    <t>Яруллина Илария Эдуардовна</t>
  </si>
  <si>
    <t>Технико-экономическое обоснование строительства завода по переработке ПЭТ-бутылок в городе Казани</t>
  </si>
  <si>
    <t>Сагдатова Миляуша Ренатовна</t>
  </si>
  <si>
    <t>Исследование поведения серых глин в условиях 3-х осного сжатия во времени</t>
  </si>
  <si>
    <t>Хилавиева Гульчачак Рамилевна</t>
  </si>
  <si>
    <t>Применение модифицированных цементогрунтов в конструкциях дорожных одежд Спасского района Республики Татарстан</t>
  </si>
  <si>
    <t>Вдовин Евгений Анатольевич</t>
  </si>
  <si>
    <t>проректор, зав.каф.</t>
  </si>
  <si>
    <t>Чиркина Людмила Александровна</t>
  </si>
  <si>
    <t>Вариантное проектирование фундамента глубокого заложения с учетом влияния узлов сопряжения его элементов</t>
  </si>
  <si>
    <t>Нуриева Дания Мансуровна</t>
  </si>
  <si>
    <t>Ерохин Дмитрий Игоревич</t>
  </si>
  <si>
    <t>Капитальный ремонт моста через реку Большая Сульча в Аксубаевском районе Республики Татарстан с применением новых технических решений</t>
  </si>
  <si>
    <t>Рочева Алена Евгеньевна</t>
  </si>
  <si>
    <t>Водоснабжение города с разработкой мероприятий по обработке промывных вод и осадков водопроводных станций</t>
  </si>
  <si>
    <t>Воробьева Екатерина Владимировна</t>
  </si>
  <si>
    <t>Кемарский Андрей Алексеевич</t>
  </si>
  <si>
    <t>Анализ причин аварийности систем водоотведения (на примере г. Семенов)</t>
  </si>
  <si>
    <t>Жакевич Михаил Олегович</t>
  </si>
  <si>
    <t>Балякина Ольга Игоревна</t>
  </si>
  <si>
    <t>Мониторинг опасных геологических процессов на территории Нижегородского кремля</t>
  </si>
  <si>
    <t>Соболь Станислав Владимирович</t>
  </si>
  <si>
    <t>Хехнёв Максим Алексеевич</t>
  </si>
  <si>
    <t>Реконструкция Волгоградского гидроузла с учетом современных нормативных требований</t>
  </si>
  <si>
    <t>Сидоров Николай Павлович</t>
  </si>
  <si>
    <t>Пикин Олег Владимирович</t>
  </si>
  <si>
    <t>Золоотвал Сахалинской ГРЭС-2 в Томаринском районе Сахалинской области</t>
  </si>
  <si>
    <t>Хохлов Дмитрий Николаевич</t>
  </si>
  <si>
    <t>Зиняк Павел Сергеевич</t>
  </si>
  <si>
    <t>Судоходный канал «Евразия» между Азовским и Каспийским морями</t>
  </si>
  <si>
    <t>Пименов Сергей Александрович</t>
  </si>
  <si>
    <t>Строительные композиции с использованием регионального техногенного сырья</t>
  </si>
  <si>
    <t>Фомина Наталья Николаевна</t>
  </si>
  <si>
    <t>к.т.н</t>
  </si>
  <si>
    <t>Пименова Алена Александровна</t>
  </si>
  <si>
    <t>Исследование жизненного цикла защитно-декоративных покрытий фасадов зданий</t>
  </si>
  <si>
    <t>Новоселов Алексей Анатольевич</t>
  </si>
  <si>
    <t>Апхадзе Георгий Татеозович</t>
  </si>
  <si>
    <t>Сопротивление нормальных сечений балок из бетона, армированных полимерной композитной арматурой</t>
  </si>
  <si>
    <t>Черепанов Вадим Дмитриевич</t>
  </si>
  <si>
    <t>Технологическая линия по производству железобетонных изделий из архитектурного бетона в условиях АО ККПД г. Ростов-на-Дону</t>
  </si>
  <si>
    <t>Касторных Любовь Ивановна</t>
  </si>
  <si>
    <t>Молокова Татьяна Владимировна</t>
  </si>
  <si>
    <t>Смирнова Юлия Олеговна</t>
  </si>
  <si>
    <t>Ефименко Эвелина Рюриковна skiaefim@tltsu.ru</t>
  </si>
  <si>
    <t>Васильева Ирина Альбертовна</t>
  </si>
  <si>
    <t>5-ти этажный жилой дом из стального каркаса с площадью одного этажа до 500 м2</t>
  </si>
  <si>
    <t>Плотников Алексей Николаевич</t>
  </si>
  <si>
    <t>Горбунова Ирина Сергеевна</t>
  </si>
  <si>
    <t>Система автоматического мониторинга многоэтажного здания на основе анализа корреляции измеряемых параметров</t>
  </si>
  <si>
    <t>Романова Татьяна Вячеславовна</t>
  </si>
  <si>
    <t>Расчет армированных каменных конструкций на основе деформационной модели</t>
  </si>
  <si>
    <t>Макарова Ольга Александровна</t>
  </si>
  <si>
    <t>Центр развития конного спорта с ипподромом в г. Новочебоксарск</t>
  </si>
  <si>
    <t>Сакмарова Лариса Алексеевна</t>
  </si>
  <si>
    <t>Минин Максим Георгиевич</t>
  </si>
  <si>
    <t>Общеобразовательная школа на 765 мест в мкр. Солнечный в г. Чебоксары</t>
  </si>
  <si>
    <t>Васильева Анжела Александровна</t>
  </si>
  <si>
    <t>Реконструкция и расширение очистных сооружений сточных вод г. Энгельса Саратовской области с разработкой системы водоснабжения спортивного комплекса с плавательным бассейном</t>
  </si>
  <si>
    <t>Журавлева Ирина Владимировна</t>
  </si>
  <si>
    <t>Гвоздева Арина Руслановна</t>
  </si>
  <si>
    <t>Мочалова Светлана Андреевна</t>
  </si>
  <si>
    <t>Реконструкция сетей водоотведения поселка Санатория им. Цюрупы Лискинского района Воронежской области с модернизацией очистных сооружений</t>
  </si>
  <si>
    <t>Черных Анастасия Викторовна</t>
  </si>
  <si>
    <t>Помогаева Валентина Васильевна</t>
  </si>
  <si>
    <t>Реконструкция водоснабжения г. Бутурлиновка Воронежской области</t>
  </si>
  <si>
    <t>Проблемы обезвоживания осадков сточных вод городских очистных сооружений в современных условиях</t>
  </si>
  <si>
    <t>Очистка сточных вод предприятий молочной промышленности с высоким содержанием сыворотки</t>
  </si>
  <si>
    <t>Исаенко Дарья Максимовна</t>
  </si>
  <si>
    <t>Бабушкин Ярослав Кириллович</t>
  </si>
  <si>
    <t>Экспериментальное исследование аэродинамических характеристик фасонных вентиляционных частей</t>
  </si>
  <si>
    <t>Руденко Николай Николаевич</t>
  </si>
  <si>
    <t>Шевцов Александр Дмитриевич</t>
  </si>
  <si>
    <t>Влияние климатических условий эксплуатации на работу автономных  конденсационных котлов</t>
  </si>
  <si>
    <t>Мазурова Ольга Константиновна</t>
  </si>
  <si>
    <t xml:space="preserve">Дохоян Елена Вячеславовна </t>
  </si>
  <si>
    <t>Отопление и вентиляция медицинского учреждения в г.Ростове-на-Дону</t>
  </si>
  <si>
    <t>Галкина Наталья Ивановна</t>
  </si>
  <si>
    <t>Бакланова Татьяна Владимировна</t>
  </si>
  <si>
    <t>Разработка упрощенной инженерной методики расчета теплоаккумуляторов гелиосистем</t>
  </si>
  <si>
    <t>Панасенко Маргарита Вадимовна</t>
  </si>
  <si>
    <t>Внедрение экостандартов на объект территории комплексного развития</t>
  </si>
  <si>
    <t>Шеина Светлана Георгиевна</t>
  </si>
  <si>
    <t>Архипова Екатерина Сергеевна</t>
  </si>
  <si>
    <t>Строительство офисного здания при реновации территории старого аэропорта с использованием технологий «Умный дом»</t>
  </si>
  <si>
    <t>Ливитчук Анна Сергеевна</t>
  </si>
  <si>
    <t>Проект многоэтажного жилого дома с подземной автостоянкой с использованием технологий информационного моделирования</t>
  </si>
  <si>
    <t>Малахов Владислав Олегович</t>
  </si>
  <si>
    <t>Информационная система обеспечения технической эксплуатации торговых площадей крупных компаний</t>
  </si>
  <si>
    <t>Гиря Лидия Владимировна</t>
  </si>
  <si>
    <t>Серая Екатерина Сергеевна, Федоров Антон Александрович, Салтыков Никита Олегович</t>
  </si>
  <si>
    <t>Мультикультурный центр в составе инвестиционного проекта «ДГТУ – Университет будущего. Кампус D4» (комплексный)</t>
  </si>
  <si>
    <t>Туманян Эдуард Арменович</t>
  </si>
  <si>
    <t>25-этажный жилой дом со встроенными помещениями в            г. Ростове-на-Дону</t>
  </si>
  <si>
    <t>Тальников Денис Михайлович</t>
  </si>
  <si>
    <t>Инвестиционное обоснование строительства жилого комплекса «Островский», расположенного по адресу: г.Ростов-на-Дону, ул. Красноармейская, 94/92</t>
  </si>
  <si>
    <t>Степанова Мария Романовна</t>
  </si>
  <si>
    <t>Управление проектом строительства 18-этажного жилого дома со встроенно-пристроенными помещениями общественного назначения и подземной автостоянкой в г.Ростове-на-Дону с применением «зеленых» технологий</t>
  </si>
  <si>
    <t>Виноградова Елена Владимировна</t>
  </si>
  <si>
    <t>Пастарнак Кирилл Александрович</t>
  </si>
  <si>
    <t>Динамическая реакция вантовых конструкций с учетом  оледенения</t>
  </si>
  <si>
    <t>Панасюк Леонид Николаевич</t>
  </si>
  <si>
    <t>Пода Алексей Анатольевич</t>
  </si>
  <si>
    <t>Разработка и внедрение современных организационно-технологических решений при строительстве комплекса объектов железнодорожной инфраструктуры</t>
  </si>
  <si>
    <t>Крюков Константин Михайлович</t>
  </si>
  <si>
    <t>Курасова Анастасия Олеговна</t>
  </si>
  <si>
    <t>17-ти этажный жилой дом с подземной парковкой и встроенными офисными помещениями в г. Ростове-на-Дону</t>
  </si>
  <si>
    <t>Аксенов Владимир Николаевич</t>
  </si>
  <si>
    <t>Задорожная Анна Владимировна</t>
  </si>
  <si>
    <t>Румянцева Анна Александровна</t>
  </si>
  <si>
    <t>Технико-экономическое обоснование проекта реконструкции административно-жилого здания в г. Томске</t>
  </si>
  <si>
    <t>Овсянникова Татьяна Юрьевна</t>
  </si>
  <si>
    <t>Салагаева Элина Игоревна</t>
  </si>
  <si>
    <t>Анализ и оценка жилищных индикаторов в регионах России</t>
  </si>
  <si>
    <t>Рабцевич Ольга Валерьевна</t>
  </si>
  <si>
    <t>Реновация жилой застройки на пересечении улиц 50-летия Белгородской области и Свято-Троицкий бульвар в г. Белгород</t>
  </si>
  <si>
    <t>нет / кандидат архитектуры</t>
  </si>
  <si>
    <t>доцент / нет</t>
  </si>
  <si>
    <t>доцент / доцент</t>
  </si>
  <si>
    <t>Черныш Надежда Дмитриевна / Василенко Наталья Анатольевна</t>
  </si>
  <si>
    <t>Черныш Надежда Дмитриевна / Радоминова Нина Павловна</t>
  </si>
  <si>
    <t>Еганян Григорий Викторович</t>
  </si>
  <si>
    <t>Совершенствование конструкций армогрунтовых устоев автодорожных мостов</t>
  </si>
  <si>
    <t>Тиратурян Артём Николаевич</t>
  </si>
  <si>
    <t>Трунов Алексей Николаевич</t>
  </si>
  <si>
    <t>Оценка экономической эффективности проектирования сплошных колонн одноэтажных промышленных зданий с мостовыми кранами из высокопрочного песчаного бетона</t>
  </si>
  <si>
    <t>Палагин Николай Григорьевич</t>
  </si>
  <si>
    <t>Отопление и вентиляция производственного здания станции технического обслуживания строительной техники с АБК в г. Караганда</t>
  </si>
  <si>
    <t>Основное кольцевое здание ЦКП «СКИФ» в р.п. Кольцово, НСО</t>
  </si>
  <si>
    <t>Анализ существующих программ по приобретению жилья в рамках реализации жилищной политики государства на примере г. Пензы</t>
  </si>
  <si>
    <t>«Эко – ресторан» в г. Санкт-Петербург</t>
  </si>
  <si>
    <t>Юго-Западный ГУ</t>
  </si>
  <si>
    <t>Иркутский НИТУ</t>
  </si>
  <si>
    <t>Ефименко Эвелина Рюриковна</t>
  </si>
  <si>
    <t>Гейбо Максим Кириллович</t>
  </si>
  <si>
    <t>Проектирование основных сооружений Муллалакской ГЭС на реке Пскем (Узбекистан) с грунтовой плотиной</t>
  </si>
  <si>
    <t>Ходзинская Анна Геннадьевна</t>
  </si>
  <si>
    <t>Волков Дмитрий Васильевич</t>
  </si>
  <si>
    <t>Проектирование и расчётное обоснование сооружений Пскемского гидроузла (Узбекистан)</t>
  </si>
  <si>
    <t>Саинов Михаил Петрович</t>
  </si>
  <si>
    <t>Чечеткин Илья Павлович</t>
  </si>
  <si>
    <t>Проектирование сооружений Акбулунской ГЭС</t>
  </si>
  <si>
    <t>Проектирование участка магистральной улицы районного значения в г. Видное Московской области</t>
  </si>
  <si>
    <t>Дистанционный спутниковый мониторинг транспортных потоков на улицах и дорогах с малой интенсивностью движения</t>
  </si>
  <si>
    <t>Стабилизация грунтов под основание автомобильных  дорог</t>
  </si>
  <si>
    <t>Исследование особенностей проведения судебной финансово-экономической экспертизы</t>
  </si>
  <si>
    <t>Крытый конькобежный центр в г. Тюмень</t>
  </si>
  <si>
    <t>Математическое моделирование температурного поля в бетоне и прилегающем грунтовом массиве при зимнем бетонировании куста буронабивных свай</t>
  </si>
  <si>
    <t>Андреев Николай Вячеславович,
Козеева  Мадина Ержабаевна</t>
  </si>
  <si>
    <t>Определение наиболее рационального конструктивного и экономического решения в каркасных малоэтажных зданиях</t>
  </si>
  <si>
    <t>Демшина Дарья Александровна</t>
  </si>
  <si>
    <t>Сравнительный анализ программных комплексов гидравлического расчета системы отопления</t>
  </si>
  <si>
    <t>Суханова Инна Ивановна</t>
  </si>
  <si>
    <t>Макаров Юрий Юрьевич</t>
  </si>
  <si>
    <t>Исследование систем создания и поддержание микроклимата объекта культурного наследия</t>
  </si>
  <si>
    <t>Панков Владислав Борисович</t>
  </si>
  <si>
    <t>Эффективные устройства местной вентиляции на промышленных объектах</t>
  </si>
  <si>
    <t>Пухкал Виктор Алексеевич</t>
  </si>
  <si>
    <t>Сотсков Илья Сергеевич</t>
  </si>
  <si>
    <t>Производство вибропрессованной тротуарной плитки с флуоресцентным эффектом</t>
  </si>
  <si>
    <t>Тимохин Денис Константинович</t>
  </si>
  <si>
    <t>Общественный комплекс с пешеходным мостовым переходом в пос. канал на о. Русский</t>
  </si>
  <si>
    <t>Исследование особенностей создания конечноэлементной модели здания на примере 18-ти этажного жилого дома в г. Новочеркасск</t>
  </si>
  <si>
    <t>Орлов Артем Максимович, Ибрагимова Рената Булатовна</t>
  </si>
  <si>
    <t>Глущенко Екатерина Сергеевна</t>
  </si>
  <si>
    <t>Инновационные системы водоотведения малых населенных пунктов в арктических условиях</t>
  </si>
  <si>
    <t>Вялкова Елена Игоревна</t>
  </si>
  <si>
    <t>Богачев Данил Алексеевич</t>
  </si>
  <si>
    <t>Студенческое общежитие №2 на 406 мест Курского государственного университета в г. Курск</t>
  </si>
  <si>
    <t>Никулин Александр Иванович</t>
  </si>
  <si>
    <t>Зацепин Николай Владимирович</t>
  </si>
  <si>
    <t>Энергосберегающие технологии при капитальном ремонте объектов жилищно-коммунального комплекса</t>
  </si>
  <si>
    <t>Погорелова Инна Александровна</t>
  </si>
  <si>
    <t>Кузубов Евгений Владимирович</t>
  </si>
  <si>
    <t>Исследование особенностей возведения крупнопанельных многоэтажных зданий с использованием 4D-моделирования</t>
  </si>
  <si>
    <t>Воронцова Ольга Александровна</t>
  </si>
  <si>
    <t>Пространственная жесткость зданий и способы её оптимизации</t>
  </si>
  <si>
    <t>Крючков Андрей Александрович</t>
  </si>
  <si>
    <t xml:space="preserve">Полоцкая Анастасия Константиновна </t>
  </si>
  <si>
    <t>Чуржакова Дарья 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</si>
</sst>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0" fillId="0" borderId="0" xfId="0" applyFont="1" applyFill="1" applyBorder="1"/>
    <xf numFmtId="0" fontId="0" fillId="0" borderId="0" xfId="0" applyFont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0" fillId="0" borderId="0" xfId="0" applyFill="1"/>
    <xf numFmtId="0" fontId="0" fillId="3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0" fontId="6" fillId="0" borderId="0" xfId="0" applyFont="1" applyFill="1"/>
    <xf numFmtId="0" fontId="1" fillId="0" borderId="2" xfId="0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 readingOrder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readingOrder="1"/>
    </xf>
    <xf numFmtId="0" fontId="0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readingOrder="1"/>
    </xf>
    <xf numFmtId="0" fontId="0" fillId="0" borderId="0" xfId="0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9900FF"/>
      <color rgb="FFCCFF99"/>
      <color rgb="FFFFFFCC"/>
      <color rgb="FF99CCFF"/>
      <color rgb="FF0000CC"/>
      <color rgb="FF99FF99"/>
      <color rgb="FFF86908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4"/>
  <sheetViews>
    <sheetView tabSelected="1" zoomScale="80" zoomScaleNormal="80" workbookViewId="0">
      <selection activeCell="B21" sqref="B21"/>
    </sheetView>
  </sheetViews>
  <sheetFormatPr defaultRowHeight="14.4" x14ac:dyDescent="0.3"/>
  <cols>
    <col min="1" max="1" width="24.5546875" style="40" customWidth="1"/>
    <col min="2" max="2" width="27.5546875" style="40" customWidth="1"/>
    <col min="3" max="3" width="56.33203125" style="18" customWidth="1"/>
    <col min="4" max="4" width="22" style="40" customWidth="1"/>
    <col min="5" max="5" width="19.109375" style="40" customWidth="1"/>
    <col min="6" max="6" width="17.44140625" style="40" customWidth="1"/>
    <col min="7" max="7" width="14.33203125" style="40" customWidth="1"/>
    <col min="8" max="8" width="18.5546875" style="40" customWidth="1"/>
    <col min="9" max="9" width="12.6640625" style="18" customWidth="1"/>
    <col min="10" max="10" width="17.6640625" style="40" bestFit="1" customWidth="1"/>
    <col min="11" max="16384" width="8.88671875" style="18"/>
  </cols>
  <sheetData>
    <row r="1" spans="1:10" ht="47.4" thickBot="1" x14ac:dyDescent="0.35">
      <c r="A1" s="36" t="s">
        <v>1</v>
      </c>
      <c r="B1" s="37" t="s">
        <v>9</v>
      </c>
      <c r="C1" s="36" t="s">
        <v>3</v>
      </c>
      <c r="D1" s="36" t="s">
        <v>14</v>
      </c>
      <c r="E1" s="36" t="s">
        <v>10</v>
      </c>
      <c r="F1" s="36" t="s">
        <v>11</v>
      </c>
      <c r="G1" s="36" t="s">
        <v>8</v>
      </c>
      <c r="H1" s="36" t="s">
        <v>18</v>
      </c>
      <c r="I1" s="36" t="s">
        <v>12</v>
      </c>
      <c r="J1" s="38" t="s">
        <v>4</v>
      </c>
    </row>
    <row r="2" spans="1:10" ht="46.8" x14ac:dyDescent="0.3">
      <c r="A2" s="23" t="s">
        <v>6</v>
      </c>
      <c r="B2" s="14" t="s">
        <v>805</v>
      </c>
      <c r="C2" s="14" t="s">
        <v>806</v>
      </c>
      <c r="D2" s="15" t="s">
        <v>807</v>
      </c>
      <c r="E2" s="15" t="s">
        <v>124</v>
      </c>
      <c r="F2" s="15" t="s">
        <v>124</v>
      </c>
      <c r="G2" s="15" t="s">
        <v>82</v>
      </c>
      <c r="H2" s="14" t="s">
        <v>19</v>
      </c>
      <c r="I2" s="14" t="s">
        <v>0</v>
      </c>
      <c r="J2" s="23" t="s">
        <v>13</v>
      </c>
    </row>
    <row r="3" spans="1:10" ht="78" x14ac:dyDescent="0.3">
      <c r="A3" s="23" t="s">
        <v>118</v>
      </c>
      <c r="B3" s="23" t="s">
        <v>125</v>
      </c>
      <c r="C3" s="23" t="s">
        <v>160</v>
      </c>
      <c r="D3" s="23" t="s">
        <v>126</v>
      </c>
      <c r="E3" s="23" t="s">
        <v>15</v>
      </c>
      <c r="F3" s="23" t="s">
        <v>104</v>
      </c>
      <c r="G3" s="23" t="s">
        <v>104</v>
      </c>
      <c r="H3" s="23" t="s">
        <v>19</v>
      </c>
      <c r="I3" s="23" t="s">
        <v>0</v>
      </c>
      <c r="J3" s="23" t="s">
        <v>13</v>
      </c>
    </row>
    <row r="4" spans="1:10" ht="46.8" x14ac:dyDescent="0.3">
      <c r="A4" s="23" t="s">
        <v>6</v>
      </c>
      <c r="B4" s="14" t="s">
        <v>918</v>
      </c>
      <c r="C4" s="14" t="s">
        <v>919</v>
      </c>
      <c r="D4" s="14" t="s">
        <v>810</v>
      </c>
      <c r="E4" s="15" t="s">
        <v>15</v>
      </c>
      <c r="F4" s="15" t="s">
        <v>124</v>
      </c>
      <c r="G4" s="14" t="s">
        <v>104</v>
      </c>
      <c r="H4" s="14" t="s">
        <v>19</v>
      </c>
      <c r="I4" s="14" t="s">
        <v>0</v>
      </c>
      <c r="J4" s="23" t="s">
        <v>13</v>
      </c>
    </row>
    <row r="5" spans="1:10" ht="46.8" x14ac:dyDescent="0.3">
      <c r="A5" s="14" t="s">
        <v>5</v>
      </c>
      <c r="B5" s="14" t="s">
        <v>758</v>
      </c>
      <c r="C5" s="14" t="s">
        <v>766</v>
      </c>
      <c r="D5" s="14" t="s">
        <v>767</v>
      </c>
      <c r="E5" s="14" t="s">
        <v>15</v>
      </c>
      <c r="F5" s="14" t="s">
        <v>104</v>
      </c>
      <c r="G5" s="14" t="s">
        <v>140</v>
      </c>
      <c r="H5" s="14" t="s">
        <v>19</v>
      </c>
      <c r="I5" s="14" t="s">
        <v>0</v>
      </c>
      <c r="J5" s="23" t="s">
        <v>13</v>
      </c>
    </row>
    <row r="6" spans="1:10" ht="46.8" x14ac:dyDescent="0.3">
      <c r="A6" s="23" t="s">
        <v>21</v>
      </c>
      <c r="B6" s="23" t="s">
        <v>356</v>
      </c>
      <c r="C6" s="23" t="s">
        <v>357</v>
      </c>
      <c r="D6" s="25" t="s">
        <v>358</v>
      </c>
      <c r="E6" s="25" t="s">
        <v>15</v>
      </c>
      <c r="F6" s="25" t="s">
        <v>124</v>
      </c>
      <c r="G6" s="25" t="s">
        <v>104</v>
      </c>
      <c r="H6" s="23" t="s">
        <v>19</v>
      </c>
      <c r="I6" s="23" t="s">
        <v>0</v>
      </c>
      <c r="J6" s="23" t="s">
        <v>13</v>
      </c>
    </row>
    <row r="7" spans="1:10" ht="31.2" x14ac:dyDescent="0.3">
      <c r="A7" s="23" t="s">
        <v>118</v>
      </c>
      <c r="B7" s="23" t="s">
        <v>122</v>
      </c>
      <c r="C7" s="23" t="s">
        <v>1049</v>
      </c>
      <c r="D7" s="23" t="s">
        <v>123</v>
      </c>
      <c r="E7" s="23" t="s">
        <v>124</v>
      </c>
      <c r="F7" s="23" t="s">
        <v>124</v>
      </c>
      <c r="G7" s="23" t="s">
        <v>82</v>
      </c>
      <c r="H7" s="23" t="s">
        <v>19</v>
      </c>
      <c r="I7" s="23" t="s">
        <v>105</v>
      </c>
      <c r="J7" s="23" t="s">
        <v>13</v>
      </c>
    </row>
    <row r="8" spans="1:10" ht="31.2" x14ac:dyDescent="0.3">
      <c r="A8" s="14" t="s">
        <v>5</v>
      </c>
      <c r="B8" s="14" t="s">
        <v>773</v>
      </c>
      <c r="C8" s="14" t="s">
        <v>774</v>
      </c>
      <c r="D8" s="14" t="s">
        <v>771</v>
      </c>
      <c r="E8" s="14" t="s">
        <v>355</v>
      </c>
      <c r="F8" s="14" t="s">
        <v>104</v>
      </c>
      <c r="G8" s="14" t="s">
        <v>772</v>
      </c>
      <c r="H8" s="15" t="s">
        <v>19</v>
      </c>
      <c r="I8" s="14" t="s">
        <v>105</v>
      </c>
      <c r="J8" s="23" t="s">
        <v>13</v>
      </c>
    </row>
    <row r="9" spans="1:10" ht="31.2" x14ac:dyDescent="0.3">
      <c r="A9" s="23" t="s">
        <v>6</v>
      </c>
      <c r="B9" s="14" t="s">
        <v>808</v>
      </c>
      <c r="C9" s="14" t="s">
        <v>809</v>
      </c>
      <c r="D9" s="14" t="s">
        <v>810</v>
      </c>
      <c r="E9" s="14" t="s">
        <v>355</v>
      </c>
      <c r="F9" s="14" t="s">
        <v>124</v>
      </c>
      <c r="G9" s="14" t="s">
        <v>104</v>
      </c>
      <c r="H9" s="14" t="s">
        <v>19</v>
      </c>
      <c r="I9" s="14" t="s">
        <v>105</v>
      </c>
      <c r="J9" s="23" t="s">
        <v>13</v>
      </c>
    </row>
    <row r="10" spans="1:10" ht="31.2" x14ac:dyDescent="0.3">
      <c r="A10" s="23" t="s">
        <v>71</v>
      </c>
      <c r="B10" s="23" t="s">
        <v>583</v>
      </c>
      <c r="C10" s="23" t="s">
        <v>584</v>
      </c>
      <c r="D10" s="23" t="s">
        <v>582</v>
      </c>
      <c r="E10" s="23" t="s">
        <v>15</v>
      </c>
      <c r="F10" s="23" t="s">
        <v>104</v>
      </c>
      <c r="G10" s="23" t="s">
        <v>104</v>
      </c>
      <c r="H10" s="23" t="s">
        <v>19</v>
      </c>
      <c r="I10" s="23" t="s">
        <v>105</v>
      </c>
      <c r="J10" s="23" t="s">
        <v>13</v>
      </c>
    </row>
    <row r="11" spans="1:10" ht="46.8" x14ac:dyDescent="0.3">
      <c r="A11" s="23" t="s">
        <v>30</v>
      </c>
      <c r="B11" s="23" t="s">
        <v>249</v>
      </c>
      <c r="C11" s="23" t="s">
        <v>250</v>
      </c>
      <c r="D11" s="23" t="s">
        <v>224</v>
      </c>
      <c r="E11" s="23" t="s">
        <v>15</v>
      </c>
      <c r="F11" s="23" t="s">
        <v>104</v>
      </c>
      <c r="G11" s="23" t="s">
        <v>104</v>
      </c>
      <c r="H11" s="23" t="s">
        <v>19</v>
      </c>
      <c r="I11" s="23" t="s">
        <v>105</v>
      </c>
      <c r="J11" s="23" t="s">
        <v>13</v>
      </c>
    </row>
    <row r="12" spans="1:10" ht="46.8" x14ac:dyDescent="0.3">
      <c r="A12" s="23" t="s">
        <v>6</v>
      </c>
      <c r="B12" s="14" t="s">
        <v>826</v>
      </c>
      <c r="C12" s="14" t="s">
        <v>827</v>
      </c>
      <c r="D12" s="14" t="s">
        <v>807</v>
      </c>
      <c r="E12" s="15" t="s">
        <v>124</v>
      </c>
      <c r="F12" s="15" t="s">
        <v>124</v>
      </c>
      <c r="G12" s="15" t="s">
        <v>82</v>
      </c>
      <c r="H12" s="14" t="s">
        <v>19</v>
      </c>
      <c r="I12" s="14" t="s">
        <v>105</v>
      </c>
      <c r="J12" s="23" t="s">
        <v>13</v>
      </c>
    </row>
    <row r="13" spans="1:10" ht="31.2" x14ac:dyDescent="0.3">
      <c r="A13" s="23" t="s">
        <v>30</v>
      </c>
      <c r="B13" s="23" t="s">
        <v>223</v>
      </c>
      <c r="C13" s="23" t="s">
        <v>1051</v>
      </c>
      <c r="D13" s="25" t="s">
        <v>224</v>
      </c>
      <c r="E13" s="25" t="s">
        <v>15</v>
      </c>
      <c r="F13" s="25" t="s">
        <v>104</v>
      </c>
      <c r="G13" s="25" t="s">
        <v>104</v>
      </c>
      <c r="H13" s="23" t="s">
        <v>20</v>
      </c>
      <c r="I13" s="23" t="s">
        <v>0</v>
      </c>
      <c r="J13" s="23" t="s">
        <v>13</v>
      </c>
    </row>
    <row r="14" spans="1:10" ht="31.2" x14ac:dyDescent="0.3">
      <c r="A14" s="23" t="s">
        <v>22</v>
      </c>
      <c r="B14" s="14" t="s">
        <v>1028</v>
      </c>
      <c r="C14" s="14" t="s">
        <v>1029</v>
      </c>
      <c r="D14" s="14" t="s">
        <v>1030</v>
      </c>
      <c r="E14" s="14" t="s">
        <v>15</v>
      </c>
      <c r="F14" s="14" t="s">
        <v>104</v>
      </c>
      <c r="G14" s="14" t="s">
        <v>104</v>
      </c>
      <c r="H14" s="14" t="s">
        <v>20</v>
      </c>
      <c r="I14" s="14" t="s">
        <v>0</v>
      </c>
      <c r="J14" s="23" t="s">
        <v>13</v>
      </c>
    </row>
    <row r="15" spans="1:10" ht="31.2" x14ac:dyDescent="0.3">
      <c r="A15" s="14" t="s">
        <v>5</v>
      </c>
      <c r="B15" s="14" t="s">
        <v>757</v>
      </c>
      <c r="C15" s="14" t="s">
        <v>764</v>
      </c>
      <c r="D15" s="14" t="s">
        <v>765</v>
      </c>
      <c r="E15" s="14" t="s">
        <v>15</v>
      </c>
      <c r="F15" s="14" t="s">
        <v>124</v>
      </c>
      <c r="G15" s="14" t="s">
        <v>104</v>
      </c>
      <c r="H15" s="14" t="s">
        <v>20</v>
      </c>
      <c r="I15" s="14" t="s">
        <v>0</v>
      </c>
      <c r="J15" s="23" t="s">
        <v>13</v>
      </c>
    </row>
    <row r="16" spans="1:10" ht="46.8" x14ac:dyDescent="0.3">
      <c r="A16" s="23" t="s">
        <v>118</v>
      </c>
      <c r="B16" s="23" t="s">
        <v>127</v>
      </c>
      <c r="C16" s="23" t="s">
        <v>128</v>
      </c>
      <c r="D16" s="23" t="s">
        <v>129</v>
      </c>
      <c r="E16" s="23" t="s">
        <v>15</v>
      </c>
      <c r="F16" s="23" t="s">
        <v>104</v>
      </c>
      <c r="G16" s="23" t="s">
        <v>104</v>
      </c>
      <c r="H16" s="23" t="s">
        <v>20</v>
      </c>
      <c r="I16" s="23" t="s">
        <v>0</v>
      </c>
      <c r="J16" s="23" t="s">
        <v>13</v>
      </c>
    </row>
    <row r="17" spans="1:11" ht="31.2" x14ac:dyDescent="0.3">
      <c r="A17" s="23" t="s">
        <v>6</v>
      </c>
      <c r="B17" s="14" t="s">
        <v>811</v>
      </c>
      <c r="C17" s="14" t="s">
        <v>812</v>
      </c>
      <c r="D17" s="14" t="s">
        <v>810</v>
      </c>
      <c r="E17" s="14" t="s">
        <v>355</v>
      </c>
      <c r="F17" s="14" t="s">
        <v>124</v>
      </c>
      <c r="G17" s="14" t="s">
        <v>104</v>
      </c>
      <c r="H17" s="14" t="s">
        <v>20</v>
      </c>
      <c r="I17" s="14" t="s">
        <v>0</v>
      </c>
      <c r="J17" s="23" t="s">
        <v>13</v>
      </c>
    </row>
    <row r="18" spans="1:11" ht="46.8" x14ac:dyDescent="0.3">
      <c r="A18" s="24" t="s">
        <v>5</v>
      </c>
      <c r="B18" s="24" t="s">
        <v>301</v>
      </c>
      <c r="C18" s="24" t="s">
        <v>1050</v>
      </c>
      <c r="D18" s="24" t="s">
        <v>302</v>
      </c>
      <c r="E18" s="24" t="s">
        <v>15</v>
      </c>
      <c r="F18" s="24" t="s">
        <v>104</v>
      </c>
      <c r="G18" s="24" t="s">
        <v>104</v>
      </c>
      <c r="H18" s="23" t="s">
        <v>20</v>
      </c>
      <c r="I18" s="24" t="s">
        <v>0</v>
      </c>
      <c r="J18" s="23" t="s">
        <v>13</v>
      </c>
      <c r="K18" s="39"/>
    </row>
    <row r="19" spans="1:11" ht="46.8" x14ac:dyDescent="0.3">
      <c r="A19" s="23" t="s">
        <v>21</v>
      </c>
      <c r="B19" s="24" t="s">
        <v>370</v>
      </c>
      <c r="C19" s="24" t="s">
        <v>371</v>
      </c>
      <c r="D19" s="24" t="s">
        <v>372</v>
      </c>
      <c r="E19" s="24" t="s">
        <v>15</v>
      </c>
      <c r="F19" s="24" t="s">
        <v>104</v>
      </c>
      <c r="G19" s="24" t="s">
        <v>140</v>
      </c>
      <c r="H19" s="23" t="s">
        <v>20</v>
      </c>
      <c r="I19" s="24" t="s">
        <v>0</v>
      </c>
      <c r="J19" s="23" t="s">
        <v>13</v>
      </c>
    </row>
    <row r="20" spans="1:11" ht="62.4" x14ac:dyDescent="0.3">
      <c r="A20" s="23" t="s">
        <v>6</v>
      </c>
      <c r="B20" s="15" t="s">
        <v>818</v>
      </c>
      <c r="C20" s="15" t="s">
        <v>819</v>
      </c>
      <c r="D20" s="15" t="s">
        <v>820</v>
      </c>
      <c r="E20" s="23" t="s">
        <v>15</v>
      </c>
      <c r="F20" s="23" t="s">
        <v>104</v>
      </c>
      <c r="G20" s="23" t="s">
        <v>104</v>
      </c>
      <c r="H20" s="14" t="s">
        <v>20</v>
      </c>
      <c r="I20" s="14" t="s">
        <v>0</v>
      </c>
      <c r="J20" s="23" t="s">
        <v>13</v>
      </c>
    </row>
    <row r="21" spans="1:11" ht="46.8" x14ac:dyDescent="0.3">
      <c r="A21" s="14" t="s">
        <v>5</v>
      </c>
      <c r="B21" s="14" t="s">
        <v>769</v>
      </c>
      <c r="C21" s="14" t="s">
        <v>770</v>
      </c>
      <c r="D21" s="14" t="s">
        <v>771</v>
      </c>
      <c r="E21" s="14" t="s">
        <v>355</v>
      </c>
      <c r="F21" s="14" t="s">
        <v>104</v>
      </c>
      <c r="G21" s="14" t="s">
        <v>772</v>
      </c>
      <c r="H21" s="15" t="s">
        <v>20</v>
      </c>
      <c r="I21" s="14" t="s">
        <v>0</v>
      </c>
      <c r="J21" s="23" t="s">
        <v>13</v>
      </c>
    </row>
    <row r="22" spans="1:11" ht="46.8" x14ac:dyDescent="0.3">
      <c r="A22" s="23" t="s">
        <v>71</v>
      </c>
      <c r="B22" s="23" t="s">
        <v>580</v>
      </c>
      <c r="C22" s="23" t="s">
        <v>581</v>
      </c>
      <c r="D22" s="25" t="s">
        <v>582</v>
      </c>
      <c r="E22" s="23" t="s">
        <v>15</v>
      </c>
      <c r="F22" s="23" t="s">
        <v>104</v>
      </c>
      <c r="G22" s="23" t="s">
        <v>104</v>
      </c>
      <c r="H22" s="23" t="s">
        <v>20</v>
      </c>
      <c r="I22" s="23" t="s">
        <v>105</v>
      </c>
      <c r="J22" s="23" t="s">
        <v>13</v>
      </c>
    </row>
    <row r="23" spans="1:11" ht="31.2" x14ac:dyDescent="0.3">
      <c r="A23" s="23" t="s">
        <v>6</v>
      </c>
      <c r="B23" s="15" t="s">
        <v>813</v>
      </c>
      <c r="C23" s="15" t="s">
        <v>814</v>
      </c>
      <c r="D23" s="15" t="s">
        <v>810</v>
      </c>
      <c r="E23" s="14" t="s">
        <v>355</v>
      </c>
      <c r="F23" s="14" t="s">
        <v>124</v>
      </c>
      <c r="G23" s="14" t="s">
        <v>104</v>
      </c>
      <c r="H23" s="14" t="s">
        <v>20</v>
      </c>
      <c r="I23" s="15" t="s">
        <v>105</v>
      </c>
      <c r="J23" s="23" t="s">
        <v>13</v>
      </c>
    </row>
    <row r="24" spans="1:11" ht="31.2" x14ac:dyDescent="0.3">
      <c r="A24" s="23" t="s">
        <v>118</v>
      </c>
      <c r="B24" s="23" t="s">
        <v>133</v>
      </c>
      <c r="C24" s="23" t="s">
        <v>137</v>
      </c>
      <c r="D24" s="23" t="s">
        <v>134</v>
      </c>
      <c r="E24" s="23" t="s">
        <v>15</v>
      </c>
      <c r="F24" s="23" t="s">
        <v>104</v>
      </c>
      <c r="G24" s="23" t="s">
        <v>104</v>
      </c>
      <c r="H24" s="23" t="s">
        <v>20</v>
      </c>
      <c r="I24" s="23" t="s">
        <v>105</v>
      </c>
      <c r="J24" s="23" t="s">
        <v>13</v>
      </c>
    </row>
    <row r="25" spans="1:11" ht="46.8" x14ac:dyDescent="0.3">
      <c r="A25" s="24" t="s">
        <v>6</v>
      </c>
      <c r="B25" s="14" t="s">
        <v>823</v>
      </c>
      <c r="C25" s="14" t="s">
        <v>824</v>
      </c>
      <c r="D25" s="14" t="s">
        <v>825</v>
      </c>
      <c r="E25" s="14" t="s">
        <v>355</v>
      </c>
      <c r="F25" s="14" t="s">
        <v>124</v>
      </c>
      <c r="G25" s="14" t="s">
        <v>104</v>
      </c>
      <c r="H25" s="14" t="s">
        <v>20</v>
      </c>
      <c r="I25" s="15" t="s">
        <v>105</v>
      </c>
      <c r="J25" s="23" t="s">
        <v>13</v>
      </c>
    </row>
    <row r="26" spans="1:11" ht="31.2" x14ac:dyDescent="0.3">
      <c r="A26" s="23" t="s">
        <v>118</v>
      </c>
      <c r="B26" s="23" t="s">
        <v>117</v>
      </c>
      <c r="C26" s="23" t="s">
        <v>119</v>
      </c>
      <c r="D26" s="23" t="s">
        <v>120</v>
      </c>
      <c r="E26" s="23" t="s">
        <v>15</v>
      </c>
      <c r="F26" s="23" t="s">
        <v>104</v>
      </c>
      <c r="G26" s="23" t="s">
        <v>104</v>
      </c>
      <c r="H26" s="23" t="s">
        <v>23</v>
      </c>
      <c r="I26" s="23" t="s">
        <v>105</v>
      </c>
      <c r="J26" s="23" t="s">
        <v>13</v>
      </c>
    </row>
    <row r="27" spans="1:11" ht="46.8" x14ac:dyDescent="0.3">
      <c r="A27" s="23" t="s">
        <v>17</v>
      </c>
      <c r="B27" s="23" t="s">
        <v>531</v>
      </c>
      <c r="C27" s="23" t="s">
        <v>532</v>
      </c>
      <c r="D27" s="23" t="s">
        <v>533</v>
      </c>
      <c r="E27" s="23" t="s">
        <v>15</v>
      </c>
      <c r="F27" s="23" t="s">
        <v>104</v>
      </c>
      <c r="G27" s="23" t="s">
        <v>140</v>
      </c>
      <c r="H27" s="23" t="s">
        <v>23</v>
      </c>
      <c r="I27" s="23" t="s">
        <v>105</v>
      </c>
      <c r="J27" s="23" t="s">
        <v>13</v>
      </c>
    </row>
    <row r="28" spans="1:11" ht="31.2" x14ac:dyDescent="0.3">
      <c r="A28" s="23" t="s">
        <v>21</v>
      </c>
      <c r="B28" s="23" t="s">
        <v>334</v>
      </c>
      <c r="C28" s="23" t="s">
        <v>335</v>
      </c>
      <c r="D28" s="23" t="s">
        <v>336</v>
      </c>
      <c r="E28" s="23" t="s">
        <v>15</v>
      </c>
      <c r="F28" s="23" t="s">
        <v>104</v>
      </c>
      <c r="G28" s="23" t="s">
        <v>104</v>
      </c>
      <c r="H28" s="23" t="s">
        <v>23</v>
      </c>
      <c r="I28" s="23" t="s">
        <v>105</v>
      </c>
      <c r="J28" s="23" t="s">
        <v>13</v>
      </c>
    </row>
    <row r="29" spans="1:11" ht="31.2" x14ac:dyDescent="0.3">
      <c r="A29" s="23" t="s">
        <v>17</v>
      </c>
      <c r="B29" s="23" t="s">
        <v>512</v>
      </c>
      <c r="C29" s="23" t="s">
        <v>513</v>
      </c>
      <c r="D29" s="23" t="s">
        <v>444</v>
      </c>
      <c r="E29" s="23"/>
      <c r="F29" s="23"/>
      <c r="G29" s="23" t="s">
        <v>104</v>
      </c>
      <c r="H29" s="23" t="s">
        <v>23</v>
      </c>
      <c r="I29" s="23" t="s">
        <v>105</v>
      </c>
      <c r="J29" s="24" t="s">
        <v>13</v>
      </c>
    </row>
    <row r="30" spans="1:11" ht="46.8" x14ac:dyDescent="0.3">
      <c r="A30" s="23" t="s">
        <v>118</v>
      </c>
      <c r="B30" s="23" t="s">
        <v>131</v>
      </c>
      <c r="C30" s="23" t="s">
        <v>132</v>
      </c>
      <c r="D30" s="23" t="s">
        <v>120</v>
      </c>
      <c r="E30" s="23" t="s">
        <v>15</v>
      </c>
      <c r="F30" s="23" t="s">
        <v>104</v>
      </c>
      <c r="G30" s="23" t="s">
        <v>104</v>
      </c>
      <c r="H30" s="23" t="s">
        <v>23</v>
      </c>
      <c r="I30" s="23" t="s">
        <v>105</v>
      </c>
      <c r="J30" s="23" t="s">
        <v>13</v>
      </c>
    </row>
    <row r="31" spans="1:11" ht="31.2" x14ac:dyDescent="0.3">
      <c r="A31" s="23" t="s">
        <v>30</v>
      </c>
      <c r="B31" s="23" t="s">
        <v>217</v>
      </c>
      <c r="C31" s="23" t="s">
        <v>211</v>
      </c>
      <c r="D31" s="23" t="s">
        <v>182</v>
      </c>
      <c r="E31" s="23" t="s">
        <v>183</v>
      </c>
      <c r="F31" s="23" t="s">
        <v>104</v>
      </c>
      <c r="G31" s="23" t="s">
        <v>140</v>
      </c>
      <c r="H31" s="23" t="s">
        <v>19</v>
      </c>
      <c r="I31" s="23" t="s">
        <v>0</v>
      </c>
      <c r="J31" s="23" t="s">
        <v>25</v>
      </c>
    </row>
    <row r="32" spans="1:11" ht="31.2" x14ac:dyDescent="0.3">
      <c r="A32" s="15" t="s">
        <v>39</v>
      </c>
      <c r="B32" s="14" t="s">
        <v>726</v>
      </c>
      <c r="C32" s="14" t="s">
        <v>1037</v>
      </c>
      <c r="D32" s="14" t="s">
        <v>727</v>
      </c>
      <c r="E32" s="14" t="s">
        <v>15</v>
      </c>
      <c r="F32" s="14" t="s">
        <v>124</v>
      </c>
      <c r="G32" s="14" t="s">
        <v>140</v>
      </c>
      <c r="H32" s="14" t="s">
        <v>19</v>
      </c>
      <c r="I32" s="14" t="s">
        <v>0</v>
      </c>
      <c r="J32" s="23" t="s">
        <v>25</v>
      </c>
    </row>
    <row r="33" spans="1:10" ht="31.2" x14ac:dyDescent="0.3">
      <c r="A33" s="14" t="s">
        <v>5</v>
      </c>
      <c r="B33" s="14" t="s">
        <v>759</v>
      </c>
      <c r="C33" s="14" t="s">
        <v>768</v>
      </c>
      <c r="D33" s="14" t="s">
        <v>761</v>
      </c>
      <c r="E33" s="14" t="s">
        <v>15</v>
      </c>
      <c r="F33" s="14" t="s">
        <v>104</v>
      </c>
      <c r="G33" s="14" t="s">
        <v>104</v>
      </c>
      <c r="H33" s="15" t="s">
        <v>19</v>
      </c>
      <c r="I33" s="14" t="s">
        <v>0</v>
      </c>
      <c r="J33" s="23" t="s">
        <v>25</v>
      </c>
    </row>
    <row r="34" spans="1:10" ht="31.2" x14ac:dyDescent="0.3">
      <c r="A34" s="23" t="s">
        <v>30</v>
      </c>
      <c r="B34" s="23" t="s">
        <v>210</v>
      </c>
      <c r="C34" s="23" t="s">
        <v>211</v>
      </c>
      <c r="D34" s="23" t="s">
        <v>212</v>
      </c>
      <c r="E34" s="23" t="s">
        <v>173</v>
      </c>
      <c r="F34" s="23" t="s">
        <v>124</v>
      </c>
      <c r="G34" s="23" t="s">
        <v>104</v>
      </c>
      <c r="H34" s="23" t="s">
        <v>19</v>
      </c>
      <c r="I34" s="23" t="s">
        <v>0</v>
      </c>
      <c r="J34" s="23" t="s">
        <v>25</v>
      </c>
    </row>
    <row r="35" spans="1:10" ht="31.2" x14ac:dyDescent="0.3">
      <c r="A35" s="14" t="s">
        <v>5</v>
      </c>
      <c r="B35" s="14" t="s">
        <v>755</v>
      </c>
      <c r="C35" s="14" t="s">
        <v>760</v>
      </c>
      <c r="D35" s="14" t="s">
        <v>761</v>
      </c>
      <c r="E35" s="14" t="s">
        <v>15</v>
      </c>
      <c r="F35" s="14" t="s">
        <v>104</v>
      </c>
      <c r="G35" s="14" t="s">
        <v>104</v>
      </c>
      <c r="H35" s="14" t="s">
        <v>19</v>
      </c>
      <c r="I35" s="14" t="s">
        <v>105</v>
      </c>
      <c r="J35" s="23" t="s">
        <v>25</v>
      </c>
    </row>
    <row r="36" spans="1:10" ht="62.4" x14ac:dyDescent="0.3">
      <c r="A36" s="23" t="s">
        <v>28</v>
      </c>
      <c r="B36" s="23" t="s">
        <v>319</v>
      </c>
      <c r="C36" s="23" t="s">
        <v>320</v>
      </c>
      <c r="D36" s="23" t="s">
        <v>321</v>
      </c>
      <c r="E36" s="23" t="s">
        <v>124</v>
      </c>
      <c r="F36" s="23" t="s">
        <v>338</v>
      </c>
      <c r="G36" s="23" t="s">
        <v>337</v>
      </c>
      <c r="H36" s="23" t="s">
        <v>19</v>
      </c>
      <c r="I36" s="23" t="s">
        <v>105</v>
      </c>
      <c r="J36" s="23" t="s">
        <v>25</v>
      </c>
    </row>
    <row r="37" spans="1:10" ht="31.2" x14ac:dyDescent="0.3">
      <c r="A37" s="23" t="s">
        <v>30</v>
      </c>
      <c r="B37" s="23" t="s">
        <v>233</v>
      </c>
      <c r="C37" s="23" t="s">
        <v>234</v>
      </c>
      <c r="D37" s="23" t="s">
        <v>235</v>
      </c>
      <c r="E37" s="23" t="s">
        <v>124</v>
      </c>
      <c r="F37" s="23" t="s">
        <v>124</v>
      </c>
      <c r="G37" s="23" t="s">
        <v>82</v>
      </c>
      <c r="H37" s="23" t="s">
        <v>19</v>
      </c>
      <c r="I37" s="23" t="s">
        <v>105</v>
      </c>
      <c r="J37" s="23" t="s">
        <v>25</v>
      </c>
    </row>
    <row r="38" spans="1:10" ht="31.2" x14ac:dyDescent="0.3">
      <c r="A38" s="23" t="s">
        <v>30</v>
      </c>
      <c r="B38" s="23" t="s">
        <v>247</v>
      </c>
      <c r="C38" s="23" t="s">
        <v>248</v>
      </c>
      <c r="D38" s="23" t="s">
        <v>182</v>
      </c>
      <c r="E38" s="23" t="s">
        <v>183</v>
      </c>
      <c r="F38" s="23" t="s">
        <v>104</v>
      </c>
      <c r="G38" s="23" t="s">
        <v>140</v>
      </c>
      <c r="H38" s="23" t="s">
        <v>19</v>
      </c>
      <c r="I38" s="23" t="s">
        <v>105</v>
      </c>
      <c r="J38" s="23" t="s">
        <v>25</v>
      </c>
    </row>
    <row r="39" spans="1:10" ht="31.2" x14ac:dyDescent="0.3">
      <c r="A39" s="14" t="s">
        <v>75</v>
      </c>
      <c r="B39" s="14" t="s">
        <v>959</v>
      </c>
      <c r="C39" s="14" t="s">
        <v>960</v>
      </c>
      <c r="D39" s="14" t="s">
        <v>961</v>
      </c>
      <c r="E39" s="14" t="s">
        <v>798</v>
      </c>
      <c r="F39" s="14" t="s">
        <v>104</v>
      </c>
      <c r="G39" s="14" t="s">
        <v>140</v>
      </c>
      <c r="H39" s="14" t="s">
        <v>19</v>
      </c>
      <c r="I39" s="14" t="s">
        <v>105</v>
      </c>
      <c r="J39" s="23" t="s">
        <v>25</v>
      </c>
    </row>
    <row r="40" spans="1:10" ht="62.4" x14ac:dyDescent="0.3">
      <c r="A40" s="25" t="s">
        <v>77</v>
      </c>
      <c r="B40" s="23" t="s">
        <v>605</v>
      </c>
      <c r="C40" s="23" t="s">
        <v>606</v>
      </c>
      <c r="D40" s="23" t="s">
        <v>616</v>
      </c>
      <c r="E40" s="23" t="s">
        <v>124</v>
      </c>
      <c r="F40" s="23" t="s">
        <v>124</v>
      </c>
      <c r="G40" s="23" t="s">
        <v>82</v>
      </c>
      <c r="H40" s="23" t="s">
        <v>19</v>
      </c>
      <c r="I40" s="23" t="s">
        <v>105</v>
      </c>
      <c r="J40" s="23" t="s">
        <v>25</v>
      </c>
    </row>
    <row r="41" spans="1:10" ht="31.2" x14ac:dyDescent="0.3">
      <c r="A41" s="14" t="s">
        <v>75</v>
      </c>
      <c r="B41" s="14" t="s">
        <v>962</v>
      </c>
      <c r="C41" s="14" t="s">
        <v>963</v>
      </c>
      <c r="D41" s="14" t="s">
        <v>961</v>
      </c>
      <c r="E41" s="14" t="s">
        <v>798</v>
      </c>
      <c r="F41" s="14" t="s">
        <v>104</v>
      </c>
      <c r="G41" s="14" t="s">
        <v>140</v>
      </c>
      <c r="H41" s="14" t="s">
        <v>19</v>
      </c>
      <c r="I41" s="14" t="s">
        <v>105</v>
      </c>
      <c r="J41" s="23" t="s">
        <v>25</v>
      </c>
    </row>
    <row r="42" spans="1:10" ht="31.2" x14ac:dyDescent="0.3">
      <c r="A42" s="14" t="s">
        <v>781</v>
      </c>
      <c r="B42" s="14" t="s">
        <v>782</v>
      </c>
      <c r="C42" s="14" t="s">
        <v>783</v>
      </c>
      <c r="D42" s="14" t="s">
        <v>784</v>
      </c>
      <c r="E42" s="14"/>
      <c r="F42" s="14"/>
      <c r="G42" s="14" t="s">
        <v>82</v>
      </c>
      <c r="H42" s="15" t="s">
        <v>19</v>
      </c>
      <c r="I42" s="14" t="s">
        <v>105</v>
      </c>
      <c r="J42" s="23" t="s">
        <v>25</v>
      </c>
    </row>
    <row r="43" spans="1:10" ht="31.2" x14ac:dyDescent="0.3">
      <c r="A43" s="23" t="s">
        <v>49</v>
      </c>
      <c r="B43" s="23" t="s">
        <v>405</v>
      </c>
      <c r="C43" s="23" t="s">
        <v>406</v>
      </c>
      <c r="D43" s="23" t="s">
        <v>400</v>
      </c>
      <c r="E43" s="23" t="s">
        <v>124</v>
      </c>
      <c r="F43" s="23" t="s">
        <v>124</v>
      </c>
      <c r="G43" s="23" t="s">
        <v>82</v>
      </c>
      <c r="H43" s="23" t="s">
        <v>19</v>
      </c>
      <c r="I43" s="23" t="s">
        <v>105</v>
      </c>
      <c r="J43" s="23" t="s">
        <v>25</v>
      </c>
    </row>
    <row r="44" spans="1:10" ht="46.8" x14ac:dyDescent="0.3">
      <c r="A44" s="23" t="s">
        <v>24</v>
      </c>
      <c r="B44" s="23" t="s">
        <v>1086</v>
      </c>
      <c r="C44" s="23" t="s">
        <v>318</v>
      </c>
      <c r="D44" s="23" t="s">
        <v>317</v>
      </c>
      <c r="E44" s="23" t="s">
        <v>15</v>
      </c>
      <c r="F44" s="23" t="s">
        <v>104</v>
      </c>
      <c r="G44" s="23" t="s">
        <v>104</v>
      </c>
      <c r="H44" s="23" t="s">
        <v>19</v>
      </c>
      <c r="I44" s="23" t="s">
        <v>105</v>
      </c>
      <c r="J44" s="23" t="s">
        <v>25</v>
      </c>
    </row>
    <row r="45" spans="1:10" ht="46.8" x14ac:dyDescent="0.3">
      <c r="A45" s="23" t="s">
        <v>31</v>
      </c>
      <c r="B45" s="23" t="s">
        <v>266</v>
      </c>
      <c r="C45" s="23" t="s">
        <v>267</v>
      </c>
      <c r="D45" s="23" t="s">
        <v>268</v>
      </c>
      <c r="E45" s="23" t="s">
        <v>144</v>
      </c>
      <c r="F45" s="23" t="s">
        <v>100</v>
      </c>
      <c r="G45" s="23" t="s">
        <v>140</v>
      </c>
      <c r="H45" s="23" t="s">
        <v>20</v>
      </c>
      <c r="I45" s="23" t="s">
        <v>0</v>
      </c>
      <c r="J45" s="23" t="s">
        <v>25</v>
      </c>
    </row>
    <row r="46" spans="1:10" ht="46.8" x14ac:dyDescent="0.3">
      <c r="A46" s="23" t="s">
        <v>6</v>
      </c>
      <c r="B46" s="23" t="s">
        <v>413</v>
      </c>
      <c r="C46" s="23" t="s">
        <v>414</v>
      </c>
      <c r="D46" s="23" t="s">
        <v>415</v>
      </c>
      <c r="E46" s="23" t="s">
        <v>15</v>
      </c>
      <c r="F46" s="23" t="s">
        <v>124</v>
      </c>
      <c r="G46" s="23" t="s">
        <v>416</v>
      </c>
      <c r="H46" s="23" t="s">
        <v>20</v>
      </c>
      <c r="I46" s="23" t="s">
        <v>0</v>
      </c>
      <c r="J46" s="23" t="s">
        <v>25</v>
      </c>
    </row>
    <row r="47" spans="1:10" ht="31.2" x14ac:dyDescent="0.3">
      <c r="A47" s="23" t="s">
        <v>30</v>
      </c>
      <c r="B47" s="23" t="s">
        <v>180</v>
      </c>
      <c r="C47" s="23" t="s">
        <v>181</v>
      </c>
      <c r="D47" s="23" t="s">
        <v>182</v>
      </c>
      <c r="E47" s="23" t="s">
        <v>183</v>
      </c>
      <c r="F47" s="23" t="s">
        <v>104</v>
      </c>
      <c r="G47" s="23" t="s">
        <v>140</v>
      </c>
      <c r="H47" s="23" t="s">
        <v>20</v>
      </c>
      <c r="I47" s="23" t="s">
        <v>0</v>
      </c>
      <c r="J47" s="23" t="s">
        <v>25</v>
      </c>
    </row>
    <row r="48" spans="1:10" ht="46.8" x14ac:dyDescent="0.3">
      <c r="A48" s="15" t="s">
        <v>39</v>
      </c>
      <c r="B48" s="14" t="s">
        <v>724</v>
      </c>
      <c r="C48" s="14" t="s">
        <v>723</v>
      </c>
      <c r="D48" s="14" t="s">
        <v>725</v>
      </c>
      <c r="E48" s="14" t="s">
        <v>15</v>
      </c>
      <c r="F48" s="14" t="s">
        <v>100</v>
      </c>
      <c r="G48" s="14" t="s">
        <v>100</v>
      </c>
      <c r="H48" s="14" t="s">
        <v>20</v>
      </c>
      <c r="I48" s="14" t="s">
        <v>0</v>
      </c>
      <c r="J48" s="23" t="s">
        <v>25</v>
      </c>
    </row>
    <row r="49" spans="1:10" ht="31.2" x14ac:dyDescent="0.3">
      <c r="A49" s="23" t="s">
        <v>30</v>
      </c>
      <c r="B49" s="23" t="s">
        <v>184</v>
      </c>
      <c r="C49" s="23" t="s">
        <v>185</v>
      </c>
      <c r="D49" s="25" t="s">
        <v>186</v>
      </c>
      <c r="E49" s="25" t="s">
        <v>173</v>
      </c>
      <c r="F49" s="25" t="s">
        <v>104</v>
      </c>
      <c r="G49" s="25" t="s">
        <v>100</v>
      </c>
      <c r="H49" s="23" t="s">
        <v>20</v>
      </c>
      <c r="I49" s="23" t="s">
        <v>0</v>
      </c>
      <c r="J49" s="23" t="s">
        <v>25</v>
      </c>
    </row>
    <row r="50" spans="1:10" ht="46.8" x14ac:dyDescent="0.3">
      <c r="A50" s="23" t="s">
        <v>545</v>
      </c>
      <c r="B50" s="23" t="s">
        <v>546</v>
      </c>
      <c r="C50" s="23" t="s">
        <v>547</v>
      </c>
      <c r="D50" s="23" t="s">
        <v>549</v>
      </c>
      <c r="E50" s="23" t="s">
        <v>15</v>
      </c>
      <c r="F50" s="23" t="s">
        <v>104</v>
      </c>
      <c r="G50" s="23" t="s">
        <v>104</v>
      </c>
      <c r="H50" s="23" t="s">
        <v>20</v>
      </c>
      <c r="I50" s="23" t="s">
        <v>0</v>
      </c>
      <c r="J50" s="23" t="s">
        <v>25</v>
      </c>
    </row>
    <row r="51" spans="1:10" ht="62.4" x14ac:dyDescent="0.3">
      <c r="A51" s="23" t="s">
        <v>6</v>
      </c>
      <c r="B51" s="23" t="s">
        <v>428</v>
      </c>
      <c r="C51" s="23" t="s">
        <v>429</v>
      </c>
      <c r="D51" s="23" t="s">
        <v>430</v>
      </c>
      <c r="E51" s="23" t="s">
        <v>15</v>
      </c>
      <c r="F51" s="23" t="s">
        <v>124</v>
      </c>
      <c r="G51" s="23" t="s">
        <v>82</v>
      </c>
      <c r="H51" s="23" t="s">
        <v>20</v>
      </c>
      <c r="I51" s="23" t="s">
        <v>0</v>
      </c>
      <c r="J51" s="23" t="s">
        <v>25</v>
      </c>
    </row>
    <row r="52" spans="1:10" ht="62.4" x14ac:dyDescent="0.3">
      <c r="A52" s="23" t="s">
        <v>28</v>
      </c>
      <c r="B52" s="23" t="s">
        <v>309</v>
      </c>
      <c r="C52" s="23" t="s">
        <v>1022</v>
      </c>
      <c r="D52" s="23" t="s">
        <v>1026</v>
      </c>
      <c r="E52" s="23" t="s">
        <v>1023</v>
      </c>
      <c r="F52" s="23" t="s">
        <v>1024</v>
      </c>
      <c r="G52" s="23" t="s">
        <v>1025</v>
      </c>
      <c r="H52" s="23" t="s">
        <v>20</v>
      </c>
      <c r="I52" s="23" t="s">
        <v>105</v>
      </c>
      <c r="J52" s="23" t="s">
        <v>25</v>
      </c>
    </row>
    <row r="53" spans="1:10" ht="62.4" x14ac:dyDescent="0.3">
      <c r="A53" s="23" t="s">
        <v>28</v>
      </c>
      <c r="B53" s="23" t="s">
        <v>310</v>
      </c>
      <c r="C53" s="23" t="s">
        <v>311</v>
      </c>
      <c r="D53" s="23" t="s">
        <v>1027</v>
      </c>
      <c r="E53" s="23" t="s">
        <v>124</v>
      </c>
      <c r="F53" s="23" t="s">
        <v>1024</v>
      </c>
      <c r="G53" s="23" t="s">
        <v>337</v>
      </c>
      <c r="H53" s="23" t="s">
        <v>20</v>
      </c>
      <c r="I53" s="23" t="s">
        <v>105</v>
      </c>
      <c r="J53" s="23" t="s">
        <v>25</v>
      </c>
    </row>
    <row r="54" spans="1:10" ht="46.8" x14ac:dyDescent="0.3">
      <c r="A54" s="23" t="s">
        <v>24</v>
      </c>
      <c r="B54" s="23" t="s">
        <v>315</v>
      </c>
      <c r="C54" s="23" t="s">
        <v>316</v>
      </c>
      <c r="D54" s="23" t="s">
        <v>317</v>
      </c>
      <c r="E54" s="23" t="s">
        <v>15</v>
      </c>
      <c r="F54" s="23" t="s">
        <v>104</v>
      </c>
      <c r="G54" s="23" t="s">
        <v>104</v>
      </c>
      <c r="H54" s="23" t="s">
        <v>20</v>
      </c>
      <c r="I54" s="23" t="s">
        <v>105</v>
      </c>
      <c r="J54" s="23" t="s">
        <v>25</v>
      </c>
    </row>
    <row r="55" spans="1:10" ht="31.2" x14ac:dyDescent="0.3">
      <c r="A55" s="23" t="s">
        <v>49</v>
      </c>
      <c r="B55" s="23" t="s">
        <v>392</v>
      </c>
      <c r="C55" s="23" t="s">
        <v>393</v>
      </c>
      <c r="D55" s="23" t="s">
        <v>394</v>
      </c>
      <c r="E55" s="23" t="s">
        <v>15</v>
      </c>
      <c r="F55" s="23" t="s">
        <v>104</v>
      </c>
      <c r="G55" s="23" t="s">
        <v>104</v>
      </c>
      <c r="H55" s="23" t="s">
        <v>23</v>
      </c>
      <c r="I55" s="23" t="s">
        <v>0</v>
      </c>
      <c r="J55" s="23" t="s">
        <v>25</v>
      </c>
    </row>
    <row r="56" spans="1:10" ht="46.8" x14ac:dyDescent="0.3">
      <c r="A56" s="23" t="s">
        <v>21</v>
      </c>
      <c r="B56" s="23" t="s">
        <v>1070</v>
      </c>
      <c r="C56" s="23" t="s">
        <v>339</v>
      </c>
      <c r="D56" s="23" t="s">
        <v>340</v>
      </c>
      <c r="E56" s="23" t="s">
        <v>15</v>
      </c>
      <c r="F56" s="23" t="s">
        <v>104</v>
      </c>
      <c r="G56" s="23" t="s">
        <v>104</v>
      </c>
      <c r="H56" s="23" t="s">
        <v>23</v>
      </c>
      <c r="I56" s="23" t="s">
        <v>105</v>
      </c>
      <c r="J56" s="23" t="s">
        <v>25</v>
      </c>
    </row>
    <row r="57" spans="1:10" ht="31.2" x14ac:dyDescent="0.3">
      <c r="A57" s="23" t="s">
        <v>17</v>
      </c>
      <c r="B57" s="23" t="s">
        <v>479</v>
      </c>
      <c r="C57" s="23" t="s">
        <v>480</v>
      </c>
      <c r="D57" s="25" t="s">
        <v>481</v>
      </c>
      <c r="E57" s="25"/>
      <c r="F57" s="25" t="s">
        <v>104</v>
      </c>
      <c r="G57" s="25" t="s">
        <v>104</v>
      </c>
      <c r="H57" s="23" t="s">
        <v>19</v>
      </c>
      <c r="I57" s="23" t="s">
        <v>0</v>
      </c>
      <c r="J57" s="23" t="s">
        <v>32</v>
      </c>
    </row>
    <row r="58" spans="1:10" ht="31.2" x14ac:dyDescent="0.3">
      <c r="A58" s="23" t="s">
        <v>17</v>
      </c>
      <c r="B58" s="23" t="s">
        <v>491</v>
      </c>
      <c r="C58" s="23" t="s">
        <v>492</v>
      </c>
      <c r="D58" s="23" t="s">
        <v>493</v>
      </c>
      <c r="E58" s="23" t="s">
        <v>144</v>
      </c>
      <c r="F58" s="23" t="s">
        <v>100</v>
      </c>
      <c r="G58" s="23" t="s">
        <v>140</v>
      </c>
      <c r="H58" s="23" t="s">
        <v>19</v>
      </c>
      <c r="I58" s="23" t="s">
        <v>0</v>
      </c>
      <c r="J58" s="23" t="s">
        <v>32</v>
      </c>
    </row>
    <row r="59" spans="1:10" ht="62.4" x14ac:dyDescent="0.3">
      <c r="A59" s="23" t="s">
        <v>46</v>
      </c>
      <c r="B59" s="14" t="s">
        <v>964</v>
      </c>
      <c r="C59" s="14" t="s">
        <v>965</v>
      </c>
      <c r="D59" s="14" t="s">
        <v>966</v>
      </c>
      <c r="E59" s="15" t="s">
        <v>15</v>
      </c>
      <c r="F59" s="15" t="s">
        <v>104</v>
      </c>
      <c r="G59" s="15" t="s">
        <v>104</v>
      </c>
      <c r="H59" s="14" t="s">
        <v>19</v>
      </c>
      <c r="I59" s="15" t="s">
        <v>105</v>
      </c>
      <c r="J59" s="23" t="s">
        <v>32</v>
      </c>
    </row>
    <row r="60" spans="1:10" ht="46.8" x14ac:dyDescent="0.3">
      <c r="A60" s="23" t="s">
        <v>16</v>
      </c>
      <c r="B60" s="14" t="s">
        <v>679</v>
      </c>
      <c r="C60" s="14" t="s">
        <v>680</v>
      </c>
      <c r="D60" s="14" t="s">
        <v>681</v>
      </c>
      <c r="E60" s="14" t="s">
        <v>355</v>
      </c>
      <c r="F60" s="14" t="s">
        <v>104</v>
      </c>
      <c r="G60" s="14" t="s">
        <v>140</v>
      </c>
      <c r="H60" s="14" t="s">
        <v>19</v>
      </c>
      <c r="I60" s="14" t="s">
        <v>105</v>
      </c>
      <c r="J60" s="23" t="s">
        <v>32</v>
      </c>
    </row>
    <row r="61" spans="1:10" ht="31.2" x14ac:dyDescent="0.3">
      <c r="A61" s="23" t="s">
        <v>21</v>
      </c>
      <c r="B61" s="23" t="s">
        <v>373</v>
      </c>
      <c r="C61" s="23" t="s">
        <v>374</v>
      </c>
      <c r="D61" s="23" t="s">
        <v>375</v>
      </c>
      <c r="E61" s="23" t="s">
        <v>15</v>
      </c>
      <c r="F61" s="23" t="s">
        <v>124</v>
      </c>
      <c r="G61" s="23" t="s">
        <v>104</v>
      </c>
      <c r="H61" s="23" t="s">
        <v>19</v>
      </c>
      <c r="I61" s="23" t="s">
        <v>105</v>
      </c>
      <c r="J61" s="23" t="s">
        <v>32</v>
      </c>
    </row>
    <row r="62" spans="1:10" ht="62.4" x14ac:dyDescent="0.3">
      <c r="A62" s="23" t="s">
        <v>16</v>
      </c>
      <c r="B62" s="14" t="s">
        <v>688</v>
      </c>
      <c r="C62" s="14" t="s">
        <v>689</v>
      </c>
      <c r="D62" s="14" t="s">
        <v>690</v>
      </c>
      <c r="E62" s="14" t="s">
        <v>355</v>
      </c>
      <c r="F62" s="14" t="s">
        <v>104</v>
      </c>
      <c r="G62" s="14" t="s">
        <v>140</v>
      </c>
      <c r="H62" s="14" t="s">
        <v>19</v>
      </c>
      <c r="I62" s="14" t="s">
        <v>105</v>
      </c>
      <c r="J62" s="23" t="s">
        <v>32</v>
      </c>
    </row>
    <row r="63" spans="1:10" ht="31.2" x14ac:dyDescent="0.3">
      <c r="A63" s="14" t="s">
        <v>5</v>
      </c>
      <c r="B63" s="14" t="s">
        <v>647</v>
      </c>
      <c r="C63" s="14" t="s">
        <v>648</v>
      </c>
      <c r="D63" s="14" t="s">
        <v>649</v>
      </c>
      <c r="E63" s="14" t="s">
        <v>15</v>
      </c>
      <c r="F63" s="14" t="s">
        <v>104</v>
      </c>
      <c r="G63" s="14" t="s">
        <v>100</v>
      </c>
      <c r="H63" s="14" t="s">
        <v>19</v>
      </c>
      <c r="I63" s="14" t="s">
        <v>105</v>
      </c>
      <c r="J63" s="23" t="s">
        <v>32</v>
      </c>
    </row>
    <row r="64" spans="1:10" ht="46.8" x14ac:dyDescent="0.3">
      <c r="A64" s="23" t="s">
        <v>46</v>
      </c>
      <c r="B64" s="14" t="s">
        <v>968</v>
      </c>
      <c r="C64" s="14" t="s">
        <v>969</v>
      </c>
      <c r="D64" s="14" t="s">
        <v>966</v>
      </c>
      <c r="E64" s="15" t="s">
        <v>15</v>
      </c>
      <c r="F64" s="15" t="s">
        <v>104</v>
      </c>
      <c r="G64" s="15" t="s">
        <v>104</v>
      </c>
      <c r="H64" s="14" t="s">
        <v>19</v>
      </c>
      <c r="I64" s="15" t="s">
        <v>105</v>
      </c>
      <c r="J64" s="23" t="s">
        <v>32</v>
      </c>
    </row>
    <row r="65" spans="1:10" ht="46.8" x14ac:dyDescent="0.3">
      <c r="A65" s="15" t="s">
        <v>39</v>
      </c>
      <c r="B65" s="14" t="s">
        <v>920</v>
      </c>
      <c r="C65" s="14" t="s">
        <v>921</v>
      </c>
      <c r="D65" s="14" t="s">
        <v>922</v>
      </c>
      <c r="E65" s="14" t="s">
        <v>124</v>
      </c>
      <c r="F65" s="14" t="s">
        <v>124</v>
      </c>
      <c r="G65" s="14" t="s">
        <v>82</v>
      </c>
      <c r="H65" s="14" t="s">
        <v>19</v>
      </c>
      <c r="I65" s="14" t="s">
        <v>105</v>
      </c>
      <c r="J65" s="23" t="s">
        <v>32</v>
      </c>
    </row>
    <row r="66" spans="1:10" ht="62.4" x14ac:dyDescent="0.3">
      <c r="A66" s="23" t="s">
        <v>6</v>
      </c>
      <c r="B66" s="14" t="s">
        <v>795</v>
      </c>
      <c r="C66" s="14" t="s">
        <v>796</v>
      </c>
      <c r="D66" s="14" t="s">
        <v>797</v>
      </c>
      <c r="E66" s="14" t="s">
        <v>798</v>
      </c>
      <c r="F66" s="14" t="s">
        <v>104</v>
      </c>
      <c r="G66" s="14" t="s">
        <v>140</v>
      </c>
      <c r="H66" s="15" t="s">
        <v>19</v>
      </c>
      <c r="I66" s="14" t="s">
        <v>105</v>
      </c>
      <c r="J66" s="23" t="s">
        <v>32</v>
      </c>
    </row>
    <row r="67" spans="1:10" ht="46.8" x14ac:dyDescent="0.3">
      <c r="A67" s="23" t="s">
        <v>21</v>
      </c>
      <c r="B67" s="23" t="s">
        <v>379</v>
      </c>
      <c r="C67" s="23" t="s">
        <v>380</v>
      </c>
      <c r="D67" s="23" t="s">
        <v>375</v>
      </c>
      <c r="E67" s="23" t="s">
        <v>15</v>
      </c>
      <c r="F67" s="23" t="s">
        <v>124</v>
      </c>
      <c r="G67" s="23" t="s">
        <v>104</v>
      </c>
      <c r="H67" s="23" t="s">
        <v>19</v>
      </c>
      <c r="I67" s="23" t="s">
        <v>105</v>
      </c>
      <c r="J67" s="23" t="s">
        <v>32</v>
      </c>
    </row>
    <row r="68" spans="1:10" ht="46.8" x14ac:dyDescent="0.3">
      <c r="A68" s="23" t="s">
        <v>46</v>
      </c>
      <c r="B68" s="14" t="s">
        <v>970</v>
      </c>
      <c r="C68" s="15" t="s">
        <v>972</v>
      </c>
      <c r="D68" s="14" t="s">
        <v>971</v>
      </c>
      <c r="E68" s="15" t="s">
        <v>15</v>
      </c>
      <c r="F68" s="15" t="s">
        <v>104</v>
      </c>
      <c r="G68" s="15" t="s">
        <v>104</v>
      </c>
      <c r="H68" s="14" t="s">
        <v>19</v>
      </c>
      <c r="I68" s="14" t="s">
        <v>105</v>
      </c>
      <c r="J68" s="23" t="s">
        <v>32</v>
      </c>
    </row>
    <row r="69" spans="1:10" ht="46.8" x14ac:dyDescent="0.3">
      <c r="A69" s="23" t="s">
        <v>83</v>
      </c>
      <c r="B69" s="23" t="s">
        <v>574</v>
      </c>
      <c r="C69" s="23" t="s">
        <v>575</v>
      </c>
      <c r="D69" s="23" t="s">
        <v>576</v>
      </c>
      <c r="E69" s="23" t="s">
        <v>144</v>
      </c>
      <c r="F69" s="23" t="s">
        <v>100</v>
      </c>
      <c r="G69" s="23" t="s">
        <v>573</v>
      </c>
      <c r="H69" s="23" t="s">
        <v>20</v>
      </c>
      <c r="I69" s="23" t="s">
        <v>0</v>
      </c>
      <c r="J69" s="23" t="s">
        <v>32</v>
      </c>
    </row>
    <row r="70" spans="1:10" ht="31.2" x14ac:dyDescent="0.3">
      <c r="A70" s="23" t="s">
        <v>6</v>
      </c>
      <c r="B70" s="14" t="s">
        <v>799</v>
      </c>
      <c r="C70" s="14" t="s">
        <v>800</v>
      </c>
      <c r="D70" s="14" t="s">
        <v>801</v>
      </c>
      <c r="E70" s="23" t="s">
        <v>15</v>
      </c>
      <c r="F70" s="23" t="s">
        <v>104</v>
      </c>
      <c r="G70" s="23" t="s">
        <v>104</v>
      </c>
      <c r="H70" s="14" t="s">
        <v>20</v>
      </c>
      <c r="I70" s="14" t="s">
        <v>0</v>
      </c>
      <c r="J70" s="23" t="s">
        <v>32</v>
      </c>
    </row>
    <row r="71" spans="1:10" ht="46.8" x14ac:dyDescent="0.3">
      <c r="A71" s="23" t="s">
        <v>46</v>
      </c>
      <c r="B71" s="14" t="s">
        <v>967</v>
      </c>
      <c r="C71" s="14" t="s">
        <v>973</v>
      </c>
      <c r="D71" s="14" t="s">
        <v>971</v>
      </c>
      <c r="E71" s="15" t="s">
        <v>15</v>
      </c>
      <c r="F71" s="15" t="s">
        <v>104</v>
      </c>
      <c r="G71" s="15" t="s">
        <v>104</v>
      </c>
      <c r="H71" s="14" t="s">
        <v>20</v>
      </c>
      <c r="I71" s="14" t="s">
        <v>0</v>
      </c>
      <c r="J71" s="23" t="s">
        <v>32</v>
      </c>
    </row>
    <row r="72" spans="1:10" ht="31.2" x14ac:dyDescent="0.3">
      <c r="A72" s="14" t="s">
        <v>5</v>
      </c>
      <c r="B72" s="14" t="s">
        <v>1071</v>
      </c>
      <c r="C72" s="14" t="s">
        <v>1072</v>
      </c>
      <c r="D72" s="14" t="s">
        <v>1073</v>
      </c>
      <c r="E72" s="14" t="s">
        <v>15</v>
      </c>
      <c r="F72" s="14" t="s">
        <v>104</v>
      </c>
      <c r="G72" s="14" t="s">
        <v>100</v>
      </c>
      <c r="H72" s="14" t="s">
        <v>20</v>
      </c>
      <c r="I72" s="14" t="s">
        <v>0</v>
      </c>
      <c r="J72" s="14" t="s">
        <v>32</v>
      </c>
    </row>
    <row r="73" spans="1:10" ht="46.8" x14ac:dyDescent="0.3">
      <c r="A73" s="23" t="s">
        <v>30</v>
      </c>
      <c r="B73" s="23" t="s">
        <v>156</v>
      </c>
      <c r="C73" s="23" t="s">
        <v>158</v>
      </c>
      <c r="D73" s="23" t="s">
        <v>157</v>
      </c>
      <c r="E73" s="23" t="s">
        <v>15</v>
      </c>
      <c r="F73" s="23" t="s">
        <v>104</v>
      </c>
      <c r="G73" s="23" t="s">
        <v>100</v>
      </c>
      <c r="H73" s="23" t="s">
        <v>20</v>
      </c>
      <c r="I73" s="23" t="s">
        <v>0</v>
      </c>
      <c r="J73" s="23" t="s">
        <v>32</v>
      </c>
    </row>
    <row r="74" spans="1:10" ht="31.2" x14ac:dyDescent="0.3">
      <c r="A74" s="23" t="s">
        <v>46</v>
      </c>
      <c r="B74" s="14" t="s">
        <v>975</v>
      </c>
      <c r="C74" s="14" t="s">
        <v>974</v>
      </c>
      <c r="D74" s="15" t="s">
        <v>966</v>
      </c>
      <c r="E74" s="15" t="s">
        <v>15</v>
      </c>
      <c r="F74" s="15" t="s">
        <v>104</v>
      </c>
      <c r="G74" s="15" t="s">
        <v>104</v>
      </c>
      <c r="H74" s="15" t="s">
        <v>20</v>
      </c>
      <c r="I74" s="15" t="s">
        <v>0</v>
      </c>
      <c r="J74" s="23" t="s">
        <v>32</v>
      </c>
    </row>
    <row r="75" spans="1:10" ht="31.2" x14ac:dyDescent="0.3">
      <c r="A75" s="23" t="s">
        <v>21</v>
      </c>
      <c r="B75" s="23" t="s">
        <v>376</v>
      </c>
      <c r="C75" s="23" t="s">
        <v>377</v>
      </c>
      <c r="D75" s="23" t="s">
        <v>378</v>
      </c>
      <c r="E75" s="23" t="s">
        <v>15</v>
      </c>
      <c r="F75" s="23" t="s">
        <v>104</v>
      </c>
      <c r="G75" s="23" t="s">
        <v>104</v>
      </c>
      <c r="H75" s="23" t="s">
        <v>20</v>
      </c>
      <c r="I75" s="23" t="s">
        <v>0</v>
      </c>
      <c r="J75" s="23" t="s">
        <v>32</v>
      </c>
    </row>
    <row r="76" spans="1:10" ht="31.2" x14ac:dyDescent="0.3">
      <c r="A76" s="23" t="s">
        <v>83</v>
      </c>
      <c r="B76" s="23" t="s">
        <v>571</v>
      </c>
      <c r="C76" s="23" t="s">
        <v>572</v>
      </c>
      <c r="D76" s="23" t="s">
        <v>576</v>
      </c>
      <c r="E76" s="23" t="s">
        <v>144</v>
      </c>
      <c r="F76" s="23" t="s">
        <v>100</v>
      </c>
      <c r="G76" s="23" t="s">
        <v>573</v>
      </c>
      <c r="H76" s="23" t="s">
        <v>20</v>
      </c>
      <c r="I76" s="23" t="s">
        <v>0</v>
      </c>
      <c r="J76" s="23" t="s">
        <v>32</v>
      </c>
    </row>
    <row r="77" spans="1:10" ht="31.2" x14ac:dyDescent="0.3">
      <c r="A77" s="23" t="s">
        <v>16</v>
      </c>
      <c r="B77" s="14" t="s">
        <v>697</v>
      </c>
      <c r="C77" s="14" t="s">
        <v>698</v>
      </c>
      <c r="D77" s="14" t="s">
        <v>699</v>
      </c>
      <c r="E77" s="25" t="s">
        <v>15</v>
      </c>
      <c r="F77" s="25" t="s">
        <v>124</v>
      </c>
      <c r="G77" s="25" t="s">
        <v>104</v>
      </c>
      <c r="H77" s="14" t="s">
        <v>20</v>
      </c>
      <c r="I77" s="14" t="s">
        <v>0</v>
      </c>
      <c r="J77" s="23" t="s">
        <v>32</v>
      </c>
    </row>
    <row r="78" spans="1:10" ht="46.8" x14ac:dyDescent="0.3">
      <c r="A78" s="23" t="s">
        <v>16</v>
      </c>
      <c r="B78" s="14" t="s">
        <v>703</v>
      </c>
      <c r="C78" s="14" t="s">
        <v>704</v>
      </c>
      <c r="D78" s="14" t="s">
        <v>705</v>
      </c>
      <c r="E78" s="14" t="s">
        <v>15</v>
      </c>
      <c r="F78" s="14" t="s">
        <v>124</v>
      </c>
      <c r="G78" s="14" t="s">
        <v>82</v>
      </c>
      <c r="H78" s="14" t="s">
        <v>20</v>
      </c>
      <c r="I78" s="14" t="s">
        <v>0</v>
      </c>
      <c r="J78" s="23" t="s">
        <v>32</v>
      </c>
    </row>
    <row r="79" spans="1:10" ht="31.2" x14ac:dyDescent="0.3">
      <c r="A79" s="23" t="s">
        <v>30</v>
      </c>
      <c r="B79" s="23" t="s">
        <v>153</v>
      </c>
      <c r="C79" s="23" t="s">
        <v>154</v>
      </c>
      <c r="D79" s="23" t="s">
        <v>155</v>
      </c>
      <c r="E79" s="23" t="s">
        <v>15</v>
      </c>
      <c r="F79" s="23" t="s">
        <v>104</v>
      </c>
      <c r="G79" s="23" t="s">
        <v>100</v>
      </c>
      <c r="H79" s="23" t="s">
        <v>20</v>
      </c>
      <c r="I79" s="23" t="s">
        <v>0</v>
      </c>
      <c r="J79" s="23" t="s">
        <v>32</v>
      </c>
    </row>
    <row r="80" spans="1:10" ht="31.2" x14ac:dyDescent="0.3">
      <c r="A80" s="23" t="s">
        <v>30</v>
      </c>
      <c r="B80" s="23" t="s">
        <v>162</v>
      </c>
      <c r="C80" s="23" t="s">
        <v>163</v>
      </c>
      <c r="D80" s="23" t="s">
        <v>157</v>
      </c>
      <c r="E80" s="23" t="s">
        <v>15</v>
      </c>
      <c r="F80" s="23" t="s">
        <v>104</v>
      </c>
      <c r="G80" s="23" t="s">
        <v>100</v>
      </c>
      <c r="H80" s="23" t="s">
        <v>20</v>
      </c>
      <c r="I80" s="23" t="s">
        <v>0</v>
      </c>
      <c r="J80" s="23" t="s">
        <v>32</v>
      </c>
    </row>
    <row r="81" spans="1:10" ht="46.8" x14ac:dyDescent="0.3">
      <c r="A81" s="23" t="s">
        <v>6</v>
      </c>
      <c r="B81" s="14" t="s">
        <v>792</v>
      </c>
      <c r="C81" s="14" t="s">
        <v>793</v>
      </c>
      <c r="D81" s="14" t="s">
        <v>794</v>
      </c>
      <c r="E81" s="23" t="s">
        <v>15</v>
      </c>
      <c r="F81" s="23" t="s">
        <v>104</v>
      </c>
      <c r="G81" s="23" t="s">
        <v>104</v>
      </c>
      <c r="H81" s="14" t="s">
        <v>20</v>
      </c>
      <c r="I81" s="14" t="s">
        <v>105</v>
      </c>
      <c r="J81" s="23" t="s">
        <v>32</v>
      </c>
    </row>
    <row r="82" spans="1:10" ht="46.8" x14ac:dyDescent="0.3">
      <c r="A82" s="23" t="s">
        <v>71</v>
      </c>
      <c r="B82" s="23" t="s">
        <v>593</v>
      </c>
      <c r="C82" s="23" t="s">
        <v>594</v>
      </c>
      <c r="D82" s="23" t="s">
        <v>595</v>
      </c>
      <c r="E82" s="23" t="s">
        <v>15</v>
      </c>
      <c r="F82" s="23" t="s">
        <v>104</v>
      </c>
      <c r="G82" s="23" t="s">
        <v>104</v>
      </c>
      <c r="H82" s="23" t="s">
        <v>20</v>
      </c>
      <c r="I82" s="23" t="s">
        <v>105</v>
      </c>
      <c r="J82" s="23" t="s">
        <v>32</v>
      </c>
    </row>
    <row r="83" spans="1:10" ht="31.2" x14ac:dyDescent="0.3">
      <c r="A83" s="15" t="s">
        <v>39</v>
      </c>
      <c r="B83" s="14" t="s">
        <v>923</v>
      </c>
      <c r="C83" s="14" t="s">
        <v>924</v>
      </c>
      <c r="D83" s="15" t="s">
        <v>925</v>
      </c>
      <c r="E83" s="14" t="s">
        <v>15</v>
      </c>
      <c r="F83" s="15" t="s">
        <v>104</v>
      </c>
      <c r="G83" s="15" t="s">
        <v>104</v>
      </c>
      <c r="H83" s="14" t="s">
        <v>20</v>
      </c>
      <c r="I83" s="15" t="s">
        <v>105</v>
      </c>
      <c r="J83" s="23" t="s">
        <v>32</v>
      </c>
    </row>
    <row r="84" spans="1:10" ht="46.8" x14ac:dyDescent="0.3">
      <c r="A84" s="23" t="s">
        <v>6</v>
      </c>
      <c r="B84" s="14" t="s">
        <v>802</v>
      </c>
      <c r="C84" s="14" t="s">
        <v>803</v>
      </c>
      <c r="D84" s="14" t="s">
        <v>804</v>
      </c>
      <c r="E84" s="14" t="s">
        <v>124</v>
      </c>
      <c r="F84" s="14" t="s">
        <v>104</v>
      </c>
      <c r="G84" s="23" t="s">
        <v>104</v>
      </c>
      <c r="H84" s="14" t="s">
        <v>20</v>
      </c>
      <c r="I84" s="14" t="s">
        <v>105</v>
      </c>
      <c r="J84" s="23" t="s">
        <v>32</v>
      </c>
    </row>
    <row r="85" spans="1:10" ht="31.2" x14ac:dyDescent="0.3">
      <c r="A85" s="23" t="s">
        <v>17</v>
      </c>
      <c r="B85" s="23" t="s">
        <v>522</v>
      </c>
      <c r="C85" s="23" t="s">
        <v>523</v>
      </c>
      <c r="D85" s="23" t="s">
        <v>524</v>
      </c>
      <c r="E85" s="25" t="s">
        <v>15</v>
      </c>
      <c r="F85" s="25" t="s">
        <v>104</v>
      </c>
      <c r="G85" s="25" t="s">
        <v>104</v>
      </c>
      <c r="H85" s="23" t="s">
        <v>20</v>
      </c>
      <c r="I85" s="23" t="s">
        <v>105</v>
      </c>
      <c r="J85" s="23" t="s">
        <v>32</v>
      </c>
    </row>
    <row r="86" spans="1:10" ht="31.2" x14ac:dyDescent="0.3">
      <c r="A86" s="23" t="s">
        <v>17</v>
      </c>
      <c r="B86" s="23" t="s">
        <v>525</v>
      </c>
      <c r="C86" s="23" t="s">
        <v>526</v>
      </c>
      <c r="D86" s="23" t="s">
        <v>527</v>
      </c>
      <c r="E86" s="23" t="s">
        <v>144</v>
      </c>
      <c r="F86" s="23" t="s">
        <v>100</v>
      </c>
      <c r="G86" s="23" t="s">
        <v>100</v>
      </c>
      <c r="H86" s="23" t="s">
        <v>20</v>
      </c>
      <c r="I86" s="23" t="s">
        <v>105</v>
      </c>
      <c r="J86" s="23" t="s">
        <v>32</v>
      </c>
    </row>
    <row r="87" spans="1:10" ht="31.2" x14ac:dyDescent="0.3">
      <c r="A87" s="23" t="s">
        <v>6</v>
      </c>
      <c r="B87" s="14" t="s">
        <v>886</v>
      </c>
      <c r="C87" s="14" t="s">
        <v>887</v>
      </c>
      <c r="D87" s="14" t="s">
        <v>866</v>
      </c>
      <c r="E87" s="14" t="s">
        <v>15</v>
      </c>
      <c r="F87" s="14" t="s">
        <v>124</v>
      </c>
      <c r="G87" s="14" t="s">
        <v>104</v>
      </c>
      <c r="H87" s="14" t="s">
        <v>19</v>
      </c>
      <c r="I87" s="14" t="s">
        <v>0</v>
      </c>
      <c r="J87" s="23" t="s">
        <v>36</v>
      </c>
    </row>
    <row r="88" spans="1:10" ht="31.2" x14ac:dyDescent="0.3">
      <c r="A88" s="23" t="s">
        <v>6</v>
      </c>
      <c r="B88" s="14" t="s">
        <v>888</v>
      </c>
      <c r="C88" s="14" t="s">
        <v>889</v>
      </c>
      <c r="D88" s="14" t="s">
        <v>866</v>
      </c>
      <c r="E88" s="14" t="s">
        <v>15</v>
      </c>
      <c r="F88" s="14" t="s">
        <v>124</v>
      </c>
      <c r="G88" s="14" t="s">
        <v>104</v>
      </c>
      <c r="H88" s="14" t="s">
        <v>19</v>
      </c>
      <c r="I88" s="14" t="s">
        <v>0</v>
      </c>
      <c r="J88" s="23" t="s">
        <v>36</v>
      </c>
    </row>
    <row r="89" spans="1:10" ht="31.2" x14ac:dyDescent="0.3">
      <c r="A89" s="23" t="s">
        <v>6</v>
      </c>
      <c r="B89" s="14" t="s">
        <v>861</v>
      </c>
      <c r="C89" s="14" t="s">
        <v>862</v>
      </c>
      <c r="D89" s="14" t="s">
        <v>863</v>
      </c>
      <c r="E89" s="14" t="s">
        <v>144</v>
      </c>
      <c r="F89" s="14" t="s">
        <v>100</v>
      </c>
      <c r="G89" s="14" t="s">
        <v>140</v>
      </c>
      <c r="H89" s="14" t="s">
        <v>19</v>
      </c>
      <c r="I89" s="14" t="s">
        <v>105</v>
      </c>
      <c r="J89" s="23" t="s">
        <v>36</v>
      </c>
    </row>
    <row r="90" spans="1:10" ht="31.2" x14ac:dyDescent="0.3">
      <c r="A90" s="23" t="s">
        <v>21</v>
      </c>
      <c r="B90" s="23" t="s">
        <v>341</v>
      </c>
      <c r="C90" s="23" t="s">
        <v>342</v>
      </c>
      <c r="D90" s="23" t="s">
        <v>343</v>
      </c>
      <c r="E90" s="23" t="s">
        <v>15</v>
      </c>
      <c r="F90" s="23" t="s">
        <v>104</v>
      </c>
      <c r="G90" s="23" t="s">
        <v>104</v>
      </c>
      <c r="H90" s="23" t="s">
        <v>19</v>
      </c>
      <c r="I90" s="23" t="s">
        <v>105</v>
      </c>
      <c r="J90" s="23" t="s">
        <v>36</v>
      </c>
    </row>
    <row r="91" spans="1:10" ht="31.2" x14ac:dyDescent="0.3">
      <c r="A91" s="23" t="s">
        <v>6</v>
      </c>
      <c r="B91" s="15" t="s">
        <v>867</v>
      </c>
      <c r="C91" s="15" t="s">
        <v>868</v>
      </c>
      <c r="D91" s="15" t="s">
        <v>869</v>
      </c>
      <c r="E91" s="14" t="s">
        <v>355</v>
      </c>
      <c r="F91" s="14" t="s">
        <v>104</v>
      </c>
      <c r="G91" s="14" t="s">
        <v>104</v>
      </c>
      <c r="H91" s="15" t="s">
        <v>19</v>
      </c>
      <c r="I91" s="15" t="s">
        <v>105</v>
      </c>
      <c r="J91" s="23" t="s">
        <v>36</v>
      </c>
    </row>
    <row r="92" spans="1:10" ht="31.2" x14ac:dyDescent="0.3">
      <c r="A92" s="23" t="s">
        <v>6</v>
      </c>
      <c r="B92" s="14" t="s">
        <v>875</v>
      </c>
      <c r="C92" s="14" t="s">
        <v>876</v>
      </c>
      <c r="D92" s="14" t="s">
        <v>866</v>
      </c>
      <c r="E92" s="14" t="s">
        <v>15</v>
      </c>
      <c r="F92" s="14" t="s">
        <v>124</v>
      </c>
      <c r="G92" s="14" t="s">
        <v>104</v>
      </c>
      <c r="H92" s="14" t="s">
        <v>19</v>
      </c>
      <c r="I92" s="14" t="s">
        <v>105</v>
      </c>
      <c r="J92" s="23" t="s">
        <v>36</v>
      </c>
    </row>
    <row r="93" spans="1:10" ht="31.2" x14ac:dyDescent="0.3">
      <c r="A93" s="23" t="s">
        <v>30</v>
      </c>
      <c r="B93" s="23" t="s">
        <v>177</v>
      </c>
      <c r="C93" s="23" t="s">
        <v>179</v>
      </c>
      <c r="D93" s="23" t="s">
        <v>178</v>
      </c>
      <c r="E93" s="25" t="s">
        <v>15</v>
      </c>
      <c r="F93" s="25" t="s">
        <v>104</v>
      </c>
      <c r="G93" s="25" t="s">
        <v>104</v>
      </c>
      <c r="H93" s="23" t="s">
        <v>20</v>
      </c>
      <c r="I93" s="23" t="s">
        <v>0</v>
      </c>
      <c r="J93" s="23" t="s">
        <v>36</v>
      </c>
    </row>
    <row r="94" spans="1:10" ht="31.2" x14ac:dyDescent="0.3">
      <c r="A94" s="14" t="s">
        <v>5</v>
      </c>
      <c r="B94" s="14" t="s">
        <v>637</v>
      </c>
      <c r="C94" s="14" t="s">
        <v>638</v>
      </c>
      <c r="D94" s="14" t="s">
        <v>631</v>
      </c>
      <c r="E94" s="14" t="s">
        <v>15</v>
      </c>
      <c r="F94" s="14" t="s">
        <v>104</v>
      </c>
      <c r="G94" s="14" t="s">
        <v>140</v>
      </c>
      <c r="H94" s="14" t="s">
        <v>20</v>
      </c>
      <c r="I94" s="14" t="s">
        <v>0</v>
      </c>
      <c r="J94" s="14" t="s">
        <v>36</v>
      </c>
    </row>
    <row r="95" spans="1:10" ht="46.8" x14ac:dyDescent="0.3">
      <c r="A95" s="25" t="s">
        <v>77</v>
      </c>
      <c r="B95" s="23" t="s">
        <v>607</v>
      </c>
      <c r="C95" s="23" t="s">
        <v>608</v>
      </c>
      <c r="D95" s="23" t="s">
        <v>609</v>
      </c>
      <c r="E95" s="23" t="s">
        <v>15</v>
      </c>
      <c r="F95" s="23" t="s">
        <v>104</v>
      </c>
      <c r="G95" s="23" t="s">
        <v>140</v>
      </c>
      <c r="H95" s="23" t="s">
        <v>20</v>
      </c>
      <c r="I95" s="23" t="s">
        <v>0</v>
      </c>
      <c r="J95" s="23" t="s">
        <v>36</v>
      </c>
    </row>
    <row r="96" spans="1:10" ht="46.8" x14ac:dyDescent="0.3">
      <c r="A96" s="23" t="s">
        <v>6</v>
      </c>
      <c r="B96" s="14" t="s">
        <v>873</v>
      </c>
      <c r="C96" s="14" t="s">
        <v>874</v>
      </c>
      <c r="D96" s="14" t="s">
        <v>863</v>
      </c>
      <c r="E96" s="14" t="s">
        <v>144</v>
      </c>
      <c r="F96" s="14" t="s">
        <v>100</v>
      </c>
      <c r="G96" s="14" t="s">
        <v>140</v>
      </c>
      <c r="H96" s="14" t="s">
        <v>20</v>
      </c>
      <c r="I96" s="14" t="s">
        <v>0</v>
      </c>
      <c r="J96" s="23" t="s">
        <v>36</v>
      </c>
    </row>
    <row r="97" spans="1:10" ht="31.2" x14ac:dyDescent="0.3">
      <c r="A97" s="23" t="s">
        <v>6</v>
      </c>
      <c r="B97" s="14" t="s">
        <v>909</v>
      </c>
      <c r="C97" s="14" t="s">
        <v>910</v>
      </c>
      <c r="D97" s="15" t="s">
        <v>866</v>
      </c>
      <c r="E97" s="15" t="s">
        <v>15</v>
      </c>
      <c r="F97" s="15" t="s">
        <v>124</v>
      </c>
      <c r="G97" s="14" t="s">
        <v>104</v>
      </c>
      <c r="H97" s="14" t="s">
        <v>20</v>
      </c>
      <c r="I97" s="14" t="s">
        <v>0</v>
      </c>
      <c r="J97" s="23" t="s">
        <v>36</v>
      </c>
    </row>
    <row r="98" spans="1:10" ht="46.8" x14ac:dyDescent="0.3">
      <c r="A98" s="23" t="s">
        <v>17</v>
      </c>
      <c r="B98" s="23" t="s">
        <v>494</v>
      </c>
      <c r="C98" s="23" t="s">
        <v>495</v>
      </c>
      <c r="D98" s="23" t="s">
        <v>496</v>
      </c>
      <c r="E98" s="23" t="s">
        <v>15</v>
      </c>
      <c r="F98" s="23" t="s">
        <v>104</v>
      </c>
      <c r="G98" s="23" t="s">
        <v>140</v>
      </c>
      <c r="H98" s="23" t="s">
        <v>20</v>
      </c>
      <c r="I98" s="23" t="s">
        <v>0</v>
      </c>
      <c r="J98" s="23" t="s">
        <v>36</v>
      </c>
    </row>
    <row r="99" spans="1:10" ht="31.2" x14ac:dyDescent="0.3">
      <c r="A99" s="23" t="s">
        <v>6</v>
      </c>
      <c r="B99" s="14" t="s">
        <v>864</v>
      </c>
      <c r="C99" s="14" t="s">
        <v>865</v>
      </c>
      <c r="D99" s="14" t="s">
        <v>866</v>
      </c>
      <c r="E99" s="14" t="s">
        <v>15</v>
      </c>
      <c r="F99" s="14" t="s">
        <v>124</v>
      </c>
      <c r="G99" s="14" t="s">
        <v>104</v>
      </c>
      <c r="H99" s="14" t="s">
        <v>20</v>
      </c>
      <c r="I99" s="14" t="s">
        <v>105</v>
      </c>
      <c r="J99" s="23" t="s">
        <v>36</v>
      </c>
    </row>
    <row r="100" spans="1:10" ht="46.8" x14ac:dyDescent="0.3">
      <c r="A100" s="23" t="s">
        <v>6</v>
      </c>
      <c r="B100" s="14" t="s">
        <v>915</v>
      </c>
      <c r="C100" s="14" t="s">
        <v>916</v>
      </c>
      <c r="D100" s="14" t="s">
        <v>917</v>
      </c>
      <c r="E100" s="14" t="s">
        <v>15</v>
      </c>
      <c r="F100" s="14" t="s">
        <v>104</v>
      </c>
      <c r="G100" s="14" t="s">
        <v>104</v>
      </c>
      <c r="H100" s="14" t="s">
        <v>20</v>
      </c>
      <c r="I100" s="14" t="s">
        <v>105</v>
      </c>
      <c r="J100" s="23" t="s">
        <v>36</v>
      </c>
    </row>
    <row r="101" spans="1:10" ht="31.2" x14ac:dyDescent="0.3">
      <c r="A101" s="23" t="s">
        <v>71</v>
      </c>
      <c r="B101" s="23" t="s">
        <v>585</v>
      </c>
      <c r="C101" s="23" t="s">
        <v>586</v>
      </c>
      <c r="D101" s="23" t="s">
        <v>587</v>
      </c>
      <c r="E101" s="23" t="s">
        <v>15</v>
      </c>
      <c r="F101" s="23" t="s">
        <v>124</v>
      </c>
      <c r="G101" s="23" t="s">
        <v>104</v>
      </c>
      <c r="H101" s="23" t="s">
        <v>20</v>
      </c>
      <c r="I101" s="23" t="s">
        <v>105</v>
      </c>
      <c r="J101" s="23" t="s">
        <v>36</v>
      </c>
    </row>
    <row r="102" spans="1:10" ht="46.8" x14ac:dyDescent="0.3">
      <c r="A102" s="23" t="s">
        <v>6</v>
      </c>
      <c r="B102" s="14" t="s">
        <v>877</v>
      </c>
      <c r="C102" s="14" t="s">
        <v>874</v>
      </c>
      <c r="D102" s="14" t="s">
        <v>863</v>
      </c>
      <c r="E102" s="14" t="s">
        <v>144</v>
      </c>
      <c r="F102" s="14" t="s">
        <v>100</v>
      </c>
      <c r="G102" s="14" t="s">
        <v>140</v>
      </c>
      <c r="H102" s="14" t="s">
        <v>20</v>
      </c>
      <c r="I102" s="14" t="s">
        <v>105</v>
      </c>
      <c r="J102" s="23" t="s">
        <v>36</v>
      </c>
    </row>
    <row r="103" spans="1:10" ht="31.2" x14ac:dyDescent="0.3">
      <c r="A103" s="14" t="s">
        <v>5</v>
      </c>
      <c r="B103" s="14" t="s">
        <v>639</v>
      </c>
      <c r="C103" s="14" t="s">
        <v>641</v>
      </c>
      <c r="D103" s="14" t="s">
        <v>640</v>
      </c>
      <c r="E103" s="23" t="s">
        <v>15</v>
      </c>
      <c r="F103" s="23" t="s">
        <v>104</v>
      </c>
      <c r="G103" s="23" t="s">
        <v>104</v>
      </c>
      <c r="H103" s="14" t="s">
        <v>23</v>
      </c>
      <c r="I103" s="14" t="s">
        <v>105</v>
      </c>
      <c r="J103" s="23" t="s">
        <v>36</v>
      </c>
    </row>
    <row r="104" spans="1:10" ht="31.2" x14ac:dyDescent="0.3">
      <c r="A104" s="23" t="s">
        <v>21</v>
      </c>
      <c r="B104" s="23" t="s">
        <v>328</v>
      </c>
      <c r="C104" s="23" t="s">
        <v>329</v>
      </c>
      <c r="D104" s="23" t="s">
        <v>330</v>
      </c>
      <c r="E104" s="23" t="s">
        <v>144</v>
      </c>
      <c r="F104" s="23" t="s">
        <v>100</v>
      </c>
      <c r="G104" s="23" t="s">
        <v>140</v>
      </c>
      <c r="H104" s="23" t="s">
        <v>23</v>
      </c>
      <c r="I104" s="23" t="s">
        <v>105</v>
      </c>
      <c r="J104" s="23" t="s">
        <v>36</v>
      </c>
    </row>
    <row r="105" spans="1:10" ht="62.4" x14ac:dyDescent="0.3">
      <c r="A105" s="23" t="s">
        <v>6</v>
      </c>
      <c r="B105" s="14" t="s">
        <v>893</v>
      </c>
      <c r="C105" s="14" t="s">
        <v>894</v>
      </c>
      <c r="D105" s="14" t="s">
        <v>885</v>
      </c>
      <c r="E105" s="14" t="s">
        <v>103</v>
      </c>
      <c r="F105" s="14" t="s">
        <v>104</v>
      </c>
      <c r="G105" s="14" t="s">
        <v>104</v>
      </c>
      <c r="H105" s="14" t="s">
        <v>19</v>
      </c>
      <c r="I105" s="14" t="s">
        <v>0</v>
      </c>
      <c r="J105" s="23" t="s">
        <v>70</v>
      </c>
    </row>
    <row r="106" spans="1:10" ht="46.8" x14ac:dyDescent="0.3">
      <c r="A106" s="23" t="s">
        <v>30</v>
      </c>
      <c r="B106" s="23" t="s">
        <v>202</v>
      </c>
      <c r="C106" s="23" t="s">
        <v>203</v>
      </c>
      <c r="D106" s="23" t="s">
        <v>204</v>
      </c>
      <c r="E106" s="25" t="s">
        <v>124</v>
      </c>
      <c r="F106" s="25" t="s">
        <v>124</v>
      </c>
      <c r="G106" s="25" t="s">
        <v>82</v>
      </c>
      <c r="H106" s="23" t="s">
        <v>19</v>
      </c>
      <c r="I106" s="23" t="s">
        <v>0</v>
      </c>
      <c r="J106" s="23" t="s">
        <v>70</v>
      </c>
    </row>
    <row r="107" spans="1:10" ht="46.8" x14ac:dyDescent="0.3">
      <c r="A107" s="23" t="s">
        <v>71</v>
      </c>
      <c r="B107" s="23" t="s">
        <v>295</v>
      </c>
      <c r="C107" s="23" t="s">
        <v>296</v>
      </c>
      <c r="D107" s="23" t="s">
        <v>297</v>
      </c>
      <c r="E107" s="23" t="s">
        <v>15</v>
      </c>
      <c r="F107" s="23" t="s">
        <v>124</v>
      </c>
      <c r="G107" s="23" t="s">
        <v>104</v>
      </c>
      <c r="H107" s="23" t="s">
        <v>19</v>
      </c>
      <c r="I107" s="23" t="s">
        <v>0</v>
      </c>
      <c r="J107" s="23" t="s">
        <v>70</v>
      </c>
    </row>
    <row r="108" spans="1:10" ht="46.8" x14ac:dyDescent="0.3">
      <c r="A108" s="23" t="s">
        <v>30</v>
      </c>
      <c r="B108" s="23" t="s">
        <v>252</v>
      </c>
      <c r="C108" s="23" t="s">
        <v>253</v>
      </c>
      <c r="D108" s="25" t="s">
        <v>204</v>
      </c>
      <c r="E108" s="25" t="s">
        <v>124</v>
      </c>
      <c r="F108" s="25" t="s">
        <v>124</v>
      </c>
      <c r="G108" s="25" t="s">
        <v>82</v>
      </c>
      <c r="H108" s="23" t="s">
        <v>19</v>
      </c>
      <c r="I108" s="23" t="s">
        <v>0</v>
      </c>
      <c r="J108" s="23" t="s">
        <v>70</v>
      </c>
    </row>
    <row r="109" spans="1:10" ht="62.4" x14ac:dyDescent="0.3">
      <c r="A109" s="23" t="s">
        <v>6</v>
      </c>
      <c r="B109" s="14" t="s">
        <v>878</v>
      </c>
      <c r="C109" s="14" t="s">
        <v>879</v>
      </c>
      <c r="D109" s="14" t="s">
        <v>880</v>
      </c>
      <c r="E109" s="14" t="s">
        <v>103</v>
      </c>
      <c r="F109" s="14" t="s">
        <v>104</v>
      </c>
      <c r="G109" s="14" t="s">
        <v>104</v>
      </c>
      <c r="H109" s="14" t="s">
        <v>19</v>
      </c>
      <c r="I109" s="14" t="s">
        <v>105</v>
      </c>
      <c r="J109" s="23" t="s">
        <v>70</v>
      </c>
    </row>
    <row r="110" spans="1:10" ht="46.8" x14ac:dyDescent="0.3">
      <c r="A110" s="23" t="s">
        <v>16</v>
      </c>
      <c r="B110" s="14" t="s">
        <v>676</v>
      </c>
      <c r="C110" s="14" t="s">
        <v>677</v>
      </c>
      <c r="D110" s="14" t="s">
        <v>678</v>
      </c>
      <c r="E110" s="25" t="s">
        <v>15</v>
      </c>
      <c r="F110" s="25" t="s">
        <v>104</v>
      </c>
      <c r="G110" s="25" t="s">
        <v>104</v>
      </c>
      <c r="H110" s="23" t="s">
        <v>19</v>
      </c>
      <c r="I110" s="23" t="s">
        <v>105</v>
      </c>
      <c r="J110" s="23" t="s">
        <v>70</v>
      </c>
    </row>
    <row r="111" spans="1:10" ht="62.4" x14ac:dyDescent="0.3">
      <c r="A111" s="23" t="s">
        <v>46</v>
      </c>
      <c r="B111" s="23" t="s">
        <v>557</v>
      </c>
      <c r="C111" s="23" t="s">
        <v>556</v>
      </c>
      <c r="D111" s="23" t="s">
        <v>558</v>
      </c>
      <c r="E111" s="23" t="s">
        <v>15</v>
      </c>
      <c r="F111" s="23" t="s">
        <v>104</v>
      </c>
      <c r="G111" s="23" t="s">
        <v>104</v>
      </c>
      <c r="H111" s="23" t="s">
        <v>19</v>
      </c>
      <c r="I111" s="23" t="s">
        <v>105</v>
      </c>
      <c r="J111" s="23" t="s">
        <v>70</v>
      </c>
    </row>
    <row r="112" spans="1:10" ht="31.2" x14ac:dyDescent="0.3">
      <c r="A112" s="23" t="s">
        <v>30</v>
      </c>
      <c r="B112" s="23" t="s">
        <v>225</v>
      </c>
      <c r="C112" s="23" t="s">
        <v>226</v>
      </c>
      <c r="D112" s="25" t="s">
        <v>172</v>
      </c>
      <c r="E112" s="25" t="s">
        <v>173</v>
      </c>
      <c r="F112" s="25" t="s">
        <v>104</v>
      </c>
      <c r="G112" s="25" t="s">
        <v>140</v>
      </c>
      <c r="H112" s="23" t="s">
        <v>19</v>
      </c>
      <c r="I112" s="23" t="s">
        <v>105</v>
      </c>
      <c r="J112" s="23" t="s">
        <v>70</v>
      </c>
    </row>
    <row r="113" spans="1:10" ht="31.2" x14ac:dyDescent="0.3">
      <c r="A113" s="23" t="s">
        <v>49</v>
      </c>
      <c r="B113" s="23" t="s">
        <v>395</v>
      </c>
      <c r="C113" s="23" t="s">
        <v>396</v>
      </c>
      <c r="D113" s="23" t="s">
        <v>397</v>
      </c>
      <c r="E113" s="23" t="s">
        <v>15</v>
      </c>
      <c r="F113" s="23" t="s">
        <v>104</v>
      </c>
      <c r="G113" s="23" t="s">
        <v>104</v>
      </c>
      <c r="H113" s="23" t="s">
        <v>19</v>
      </c>
      <c r="I113" s="23" t="s">
        <v>105</v>
      </c>
      <c r="J113" s="23" t="s">
        <v>70</v>
      </c>
    </row>
    <row r="114" spans="1:10" ht="31.2" x14ac:dyDescent="0.3">
      <c r="A114" s="23" t="s">
        <v>46</v>
      </c>
      <c r="B114" s="14" t="s">
        <v>656</v>
      </c>
      <c r="C114" s="14" t="s">
        <v>657</v>
      </c>
      <c r="D114" s="15" t="s">
        <v>558</v>
      </c>
      <c r="E114" s="15" t="s">
        <v>15</v>
      </c>
      <c r="F114" s="15" t="s">
        <v>104</v>
      </c>
      <c r="G114" s="15" t="s">
        <v>104</v>
      </c>
      <c r="H114" s="14" t="s">
        <v>19</v>
      </c>
      <c r="I114" s="15" t="s">
        <v>105</v>
      </c>
      <c r="J114" s="23" t="s">
        <v>70</v>
      </c>
    </row>
    <row r="115" spans="1:10" ht="31.2" x14ac:dyDescent="0.3">
      <c r="A115" s="23" t="s">
        <v>30</v>
      </c>
      <c r="B115" s="23" t="s">
        <v>239</v>
      </c>
      <c r="C115" s="23" t="s">
        <v>240</v>
      </c>
      <c r="D115" s="23" t="s">
        <v>176</v>
      </c>
      <c r="E115" s="23" t="s">
        <v>173</v>
      </c>
      <c r="F115" s="23" t="s">
        <v>124</v>
      </c>
      <c r="G115" s="23" t="s">
        <v>104</v>
      </c>
      <c r="H115" s="23" t="s">
        <v>19</v>
      </c>
      <c r="I115" s="23" t="s">
        <v>105</v>
      </c>
      <c r="J115" s="23" t="s">
        <v>70</v>
      </c>
    </row>
    <row r="116" spans="1:10" ht="31.2" x14ac:dyDescent="0.3">
      <c r="A116" s="23" t="s">
        <v>16</v>
      </c>
      <c r="B116" s="23" t="s">
        <v>114</v>
      </c>
      <c r="C116" s="23" t="s">
        <v>115</v>
      </c>
      <c r="D116" s="25" t="s">
        <v>116</v>
      </c>
      <c r="E116" s="25" t="s">
        <v>15</v>
      </c>
      <c r="F116" s="25" t="s">
        <v>104</v>
      </c>
      <c r="G116" s="25" t="s">
        <v>104</v>
      </c>
      <c r="H116" s="23" t="s">
        <v>19</v>
      </c>
      <c r="I116" s="23" t="s">
        <v>105</v>
      </c>
      <c r="J116" s="24" t="s">
        <v>70</v>
      </c>
    </row>
    <row r="117" spans="1:10" ht="31.2" x14ac:dyDescent="0.3">
      <c r="A117" s="23" t="s">
        <v>49</v>
      </c>
      <c r="B117" s="23" t="s">
        <v>403</v>
      </c>
      <c r="C117" s="23" t="s">
        <v>404</v>
      </c>
      <c r="D117" s="23" t="s">
        <v>394</v>
      </c>
      <c r="E117" s="23" t="s">
        <v>15</v>
      </c>
      <c r="F117" s="23" t="s">
        <v>104</v>
      </c>
      <c r="G117" s="23" t="s">
        <v>104</v>
      </c>
      <c r="H117" s="23" t="s">
        <v>19</v>
      </c>
      <c r="I117" s="23" t="s">
        <v>105</v>
      </c>
      <c r="J117" s="23" t="s">
        <v>70</v>
      </c>
    </row>
    <row r="118" spans="1:10" ht="62.4" x14ac:dyDescent="0.3">
      <c r="A118" s="23" t="s">
        <v>1039</v>
      </c>
      <c r="B118" s="23" t="s">
        <v>562</v>
      </c>
      <c r="C118" s="23" t="s">
        <v>563</v>
      </c>
      <c r="D118" s="23" t="s">
        <v>564</v>
      </c>
      <c r="E118" s="23" t="s">
        <v>294</v>
      </c>
      <c r="F118" s="23" t="s">
        <v>104</v>
      </c>
      <c r="G118" s="23" t="s">
        <v>104</v>
      </c>
      <c r="H118" s="23" t="s">
        <v>19</v>
      </c>
      <c r="I118" s="23" t="s">
        <v>105</v>
      </c>
      <c r="J118" s="23" t="s">
        <v>70</v>
      </c>
    </row>
    <row r="119" spans="1:10" ht="31.2" x14ac:dyDescent="0.3">
      <c r="A119" s="23" t="s">
        <v>17</v>
      </c>
      <c r="B119" s="23" t="s">
        <v>488</v>
      </c>
      <c r="C119" s="23" t="s">
        <v>489</v>
      </c>
      <c r="D119" s="23" t="s">
        <v>490</v>
      </c>
      <c r="E119" s="25" t="s">
        <v>15</v>
      </c>
      <c r="F119" s="25" t="s">
        <v>104</v>
      </c>
      <c r="G119" s="25" t="s">
        <v>104</v>
      </c>
      <c r="H119" s="23" t="s">
        <v>19</v>
      </c>
      <c r="I119" s="23" t="s">
        <v>105</v>
      </c>
      <c r="J119" s="23" t="s">
        <v>70</v>
      </c>
    </row>
    <row r="120" spans="1:10" ht="31.2" x14ac:dyDescent="0.3">
      <c r="A120" s="23" t="s">
        <v>71</v>
      </c>
      <c r="B120" s="23" t="s">
        <v>298</v>
      </c>
      <c r="C120" s="23" t="s">
        <v>299</v>
      </c>
      <c r="D120" s="23" t="s">
        <v>300</v>
      </c>
      <c r="E120" s="23" t="s">
        <v>15</v>
      </c>
      <c r="F120" s="23" t="s">
        <v>104</v>
      </c>
      <c r="G120" s="23" t="s">
        <v>104</v>
      </c>
      <c r="H120" s="23" t="s">
        <v>19</v>
      </c>
      <c r="I120" s="23" t="s">
        <v>105</v>
      </c>
      <c r="J120" s="23" t="s">
        <v>70</v>
      </c>
    </row>
    <row r="121" spans="1:10" ht="31.2" x14ac:dyDescent="0.3">
      <c r="A121" s="23" t="s">
        <v>22</v>
      </c>
      <c r="B121" s="14" t="s">
        <v>999</v>
      </c>
      <c r="C121" s="14" t="s">
        <v>1000</v>
      </c>
      <c r="D121" s="14" t="s">
        <v>989</v>
      </c>
      <c r="E121" s="14" t="s">
        <v>144</v>
      </c>
      <c r="F121" s="14" t="s">
        <v>100</v>
      </c>
      <c r="G121" s="14" t="s">
        <v>140</v>
      </c>
      <c r="H121" s="14" t="s">
        <v>19</v>
      </c>
      <c r="I121" s="14" t="s">
        <v>105</v>
      </c>
      <c r="J121" s="23" t="s">
        <v>70</v>
      </c>
    </row>
    <row r="122" spans="1:10" ht="31.2" x14ac:dyDescent="0.3">
      <c r="A122" s="23" t="s">
        <v>17</v>
      </c>
      <c r="B122" s="23" t="s">
        <v>517</v>
      </c>
      <c r="C122" s="23" t="s">
        <v>518</v>
      </c>
      <c r="D122" s="23" t="s">
        <v>519</v>
      </c>
      <c r="E122" s="23" t="s">
        <v>103</v>
      </c>
      <c r="F122" s="23" t="s">
        <v>104</v>
      </c>
      <c r="G122" s="23" t="s">
        <v>104</v>
      </c>
      <c r="H122" s="23" t="s">
        <v>19</v>
      </c>
      <c r="I122" s="23" t="s">
        <v>105</v>
      </c>
      <c r="J122" s="23" t="s">
        <v>70</v>
      </c>
    </row>
    <row r="123" spans="1:10" ht="31.2" x14ac:dyDescent="0.3">
      <c r="A123" s="23" t="s">
        <v>46</v>
      </c>
      <c r="B123" s="23" t="s">
        <v>553</v>
      </c>
      <c r="C123" s="23" t="s">
        <v>554</v>
      </c>
      <c r="D123" s="23" t="s">
        <v>555</v>
      </c>
      <c r="E123" s="23" t="s">
        <v>15</v>
      </c>
      <c r="F123" s="23" t="s">
        <v>104</v>
      </c>
      <c r="G123" s="23" t="s">
        <v>104</v>
      </c>
      <c r="H123" s="23" t="s">
        <v>20</v>
      </c>
      <c r="I123" s="23" t="s">
        <v>0</v>
      </c>
      <c r="J123" s="23" t="s">
        <v>70</v>
      </c>
    </row>
    <row r="124" spans="1:10" ht="46.8" x14ac:dyDescent="0.3">
      <c r="A124" s="23" t="s">
        <v>22</v>
      </c>
      <c r="B124" s="14" t="s">
        <v>990</v>
      </c>
      <c r="C124" s="14" t="s">
        <v>991</v>
      </c>
      <c r="D124" s="14" t="s">
        <v>989</v>
      </c>
      <c r="E124" s="14" t="s">
        <v>144</v>
      </c>
      <c r="F124" s="14" t="s">
        <v>100</v>
      </c>
      <c r="G124" s="14" t="s">
        <v>140</v>
      </c>
      <c r="H124" s="14" t="s">
        <v>20</v>
      </c>
      <c r="I124" s="14" t="s">
        <v>0</v>
      </c>
      <c r="J124" s="23" t="s">
        <v>70</v>
      </c>
    </row>
    <row r="125" spans="1:10" ht="31.2" x14ac:dyDescent="0.3">
      <c r="A125" s="23" t="s">
        <v>30</v>
      </c>
      <c r="B125" s="23" t="s">
        <v>170</v>
      </c>
      <c r="C125" s="23" t="s">
        <v>171</v>
      </c>
      <c r="D125" s="23" t="s">
        <v>172</v>
      </c>
      <c r="E125" s="23" t="s">
        <v>173</v>
      </c>
      <c r="F125" s="23" t="s">
        <v>104</v>
      </c>
      <c r="G125" s="23" t="s">
        <v>140</v>
      </c>
      <c r="H125" s="25" t="s">
        <v>20</v>
      </c>
      <c r="I125" s="23" t="s">
        <v>0</v>
      </c>
      <c r="J125" s="23" t="s">
        <v>70</v>
      </c>
    </row>
    <row r="126" spans="1:10" ht="31.2" x14ac:dyDescent="0.3">
      <c r="A126" s="23" t="s">
        <v>6</v>
      </c>
      <c r="B126" s="14" t="s">
        <v>815</v>
      </c>
      <c r="C126" s="14" t="s">
        <v>816</v>
      </c>
      <c r="D126" s="14" t="s">
        <v>817</v>
      </c>
      <c r="E126" s="23" t="s">
        <v>15</v>
      </c>
      <c r="F126" s="23" t="s">
        <v>104</v>
      </c>
      <c r="G126" s="23" t="s">
        <v>104</v>
      </c>
      <c r="H126" s="14" t="s">
        <v>20</v>
      </c>
      <c r="I126" s="14" t="s">
        <v>0</v>
      </c>
      <c r="J126" s="23" t="s">
        <v>70</v>
      </c>
    </row>
    <row r="127" spans="1:10" ht="46.8" x14ac:dyDescent="0.3">
      <c r="A127" s="23" t="s">
        <v>1039</v>
      </c>
      <c r="B127" s="23" t="s">
        <v>559</v>
      </c>
      <c r="C127" s="23" t="s">
        <v>560</v>
      </c>
      <c r="D127" s="23" t="s">
        <v>561</v>
      </c>
      <c r="E127" s="23" t="s">
        <v>294</v>
      </c>
      <c r="F127" s="23" t="s">
        <v>104</v>
      </c>
      <c r="G127" s="23" t="s">
        <v>104</v>
      </c>
      <c r="H127" s="23" t="s">
        <v>20</v>
      </c>
      <c r="I127" s="23" t="s">
        <v>0</v>
      </c>
      <c r="J127" s="23" t="s">
        <v>70</v>
      </c>
    </row>
    <row r="128" spans="1:10" ht="31.2" x14ac:dyDescent="0.3">
      <c r="A128" s="23" t="s">
        <v>545</v>
      </c>
      <c r="B128" s="23" t="s">
        <v>550</v>
      </c>
      <c r="C128" s="23" t="s">
        <v>551</v>
      </c>
      <c r="D128" s="23" t="s">
        <v>552</v>
      </c>
      <c r="E128" s="23" t="s">
        <v>15</v>
      </c>
      <c r="F128" s="23" t="s">
        <v>124</v>
      </c>
      <c r="G128" s="23" t="s">
        <v>104</v>
      </c>
      <c r="H128" s="23" t="s">
        <v>20</v>
      </c>
      <c r="I128" s="23" t="s">
        <v>0</v>
      </c>
      <c r="J128" s="23" t="s">
        <v>70</v>
      </c>
    </row>
    <row r="129" spans="1:10" ht="46.8" x14ac:dyDescent="0.3">
      <c r="A129" s="23" t="s">
        <v>30</v>
      </c>
      <c r="B129" s="23" t="s">
        <v>174</v>
      </c>
      <c r="C129" s="23" t="s">
        <v>175</v>
      </c>
      <c r="D129" s="23" t="s">
        <v>176</v>
      </c>
      <c r="E129" s="23" t="s">
        <v>173</v>
      </c>
      <c r="F129" s="23" t="s">
        <v>124</v>
      </c>
      <c r="G129" s="23" t="s">
        <v>104</v>
      </c>
      <c r="H129" s="25" t="s">
        <v>20</v>
      </c>
      <c r="I129" s="23" t="s">
        <v>0</v>
      </c>
      <c r="J129" s="23" t="s">
        <v>70</v>
      </c>
    </row>
    <row r="130" spans="1:10" ht="46.8" x14ac:dyDescent="0.3">
      <c r="A130" s="23" t="s">
        <v>6</v>
      </c>
      <c r="B130" s="14" t="s">
        <v>904</v>
      </c>
      <c r="C130" s="14" t="s">
        <v>905</v>
      </c>
      <c r="D130" s="14" t="s">
        <v>906</v>
      </c>
      <c r="E130" s="14" t="s">
        <v>103</v>
      </c>
      <c r="F130" s="14" t="s">
        <v>104</v>
      </c>
      <c r="G130" s="14" t="s">
        <v>104</v>
      </c>
      <c r="H130" s="14" t="s">
        <v>20</v>
      </c>
      <c r="I130" s="14" t="s">
        <v>0</v>
      </c>
      <c r="J130" s="23" t="s">
        <v>70</v>
      </c>
    </row>
    <row r="131" spans="1:10" ht="46.8" x14ac:dyDescent="0.3">
      <c r="A131" s="23" t="s">
        <v>31</v>
      </c>
      <c r="B131" s="23" t="s">
        <v>260</v>
      </c>
      <c r="C131" s="23" t="s">
        <v>261</v>
      </c>
      <c r="D131" s="23" t="s">
        <v>262</v>
      </c>
      <c r="E131" s="23" t="s">
        <v>103</v>
      </c>
      <c r="F131" s="23" t="s">
        <v>104</v>
      </c>
      <c r="G131" s="23" t="s">
        <v>104</v>
      </c>
      <c r="H131" s="23" t="s">
        <v>20</v>
      </c>
      <c r="I131" s="23" t="s">
        <v>105</v>
      </c>
      <c r="J131" s="23" t="s">
        <v>70</v>
      </c>
    </row>
    <row r="132" spans="1:10" ht="31.2" x14ac:dyDescent="0.3">
      <c r="A132" s="23" t="s">
        <v>22</v>
      </c>
      <c r="B132" s="14" t="s">
        <v>994</v>
      </c>
      <c r="C132" s="14" t="s">
        <v>995</v>
      </c>
      <c r="D132" s="14" t="s">
        <v>996</v>
      </c>
      <c r="E132" s="14" t="s">
        <v>355</v>
      </c>
      <c r="F132" s="14" t="s">
        <v>772</v>
      </c>
      <c r="G132" s="14" t="s">
        <v>104</v>
      </c>
      <c r="H132" s="14" t="s">
        <v>20</v>
      </c>
      <c r="I132" s="14" t="s">
        <v>105</v>
      </c>
      <c r="J132" s="23" t="s">
        <v>70</v>
      </c>
    </row>
    <row r="133" spans="1:10" ht="31.2" x14ac:dyDescent="0.3">
      <c r="A133" s="23" t="s">
        <v>6</v>
      </c>
      <c r="B133" s="14" t="s">
        <v>821</v>
      </c>
      <c r="C133" s="14" t="s">
        <v>822</v>
      </c>
      <c r="D133" s="14" t="s">
        <v>817</v>
      </c>
      <c r="E133" s="23" t="s">
        <v>15</v>
      </c>
      <c r="F133" s="23" t="s">
        <v>104</v>
      </c>
      <c r="G133" s="23" t="s">
        <v>104</v>
      </c>
      <c r="H133" s="14" t="s">
        <v>20</v>
      </c>
      <c r="I133" s="14" t="s">
        <v>105</v>
      </c>
      <c r="J133" s="23" t="s">
        <v>70</v>
      </c>
    </row>
    <row r="134" spans="1:10" ht="31.2" x14ac:dyDescent="0.3">
      <c r="A134" s="23" t="s">
        <v>17</v>
      </c>
      <c r="B134" s="23" t="s">
        <v>439</v>
      </c>
      <c r="C134" s="23" t="s">
        <v>441</v>
      </c>
      <c r="D134" s="23" t="s">
        <v>440</v>
      </c>
      <c r="E134" s="23" t="s">
        <v>15</v>
      </c>
      <c r="F134" s="23" t="s">
        <v>104</v>
      </c>
      <c r="G134" s="23" t="s">
        <v>104</v>
      </c>
      <c r="H134" s="23" t="s">
        <v>19</v>
      </c>
      <c r="I134" s="23" t="s">
        <v>105</v>
      </c>
      <c r="J134" s="23" t="s">
        <v>79</v>
      </c>
    </row>
    <row r="135" spans="1:10" ht="31.2" x14ac:dyDescent="0.3">
      <c r="A135" s="14" t="s">
        <v>38</v>
      </c>
      <c r="B135" s="14" t="s">
        <v>1041</v>
      </c>
      <c r="C135" s="14" t="s">
        <v>1042</v>
      </c>
      <c r="D135" s="14" t="s">
        <v>1043</v>
      </c>
      <c r="E135" s="14" t="s">
        <v>15</v>
      </c>
      <c r="F135" s="14" t="s">
        <v>104</v>
      </c>
      <c r="G135" s="14" t="s">
        <v>104</v>
      </c>
      <c r="H135" s="14" t="s">
        <v>19</v>
      </c>
      <c r="I135" s="14" t="s">
        <v>105</v>
      </c>
      <c r="J135" s="14" t="s">
        <v>79</v>
      </c>
    </row>
    <row r="136" spans="1:10" ht="31.2" x14ac:dyDescent="0.3">
      <c r="A136" s="15" t="s">
        <v>39</v>
      </c>
      <c r="B136" s="14" t="s">
        <v>935</v>
      </c>
      <c r="C136" s="14" t="s">
        <v>936</v>
      </c>
      <c r="D136" s="14" t="s">
        <v>928</v>
      </c>
      <c r="E136" s="14" t="s">
        <v>144</v>
      </c>
      <c r="F136" s="14" t="s">
        <v>100</v>
      </c>
      <c r="G136" s="14" t="s">
        <v>140</v>
      </c>
      <c r="H136" s="14" t="s">
        <v>19</v>
      </c>
      <c r="I136" s="14" t="s">
        <v>105</v>
      </c>
      <c r="J136" s="23" t="s">
        <v>79</v>
      </c>
    </row>
    <row r="137" spans="1:10" ht="31.2" x14ac:dyDescent="0.3">
      <c r="A137" s="15" t="s">
        <v>39</v>
      </c>
      <c r="B137" s="14" t="s">
        <v>926</v>
      </c>
      <c r="C137" s="14" t="s">
        <v>927</v>
      </c>
      <c r="D137" s="14" t="s">
        <v>928</v>
      </c>
      <c r="E137" s="14" t="s">
        <v>144</v>
      </c>
      <c r="F137" s="14" t="s">
        <v>100</v>
      </c>
      <c r="G137" s="14" t="s">
        <v>140</v>
      </c>
      <c r="H137" s="14" t="s">
        <v>20</v>
      </c>
      <c r="I137" s="14" t="s">
        <v>0</v>
      </c>
      <c r="J137" s="23" t="s">
        <v>79</v>
      </c>
    </row>
    <row r="138" spans="1:10" ht="31.2" x14ac:dyDescent="0.3">
      <c r="A138" s="23" t="s">
        <v>17</v>
      </c>
      <c r="B138" s="23" t="s">
        <v>442</v>
      </c>
      <c r="C138" s="23" t="s">
        <v>443</v>
      </c>
      <c r="D138" s="23" t="s">
        <v>444</v>
      </c>
      <c r="E138" s="23" t="s">
        <v>15</v>
      </c>
      <c r="F138" s="23" t="s">
        <v>104</v>
      </c>
      <c r="G138" s="23" t="s">
        <v>104</v>
      </c>
      <c r="H138" s="23" t="s">
        <v>20</v>
      </c>
      <c r="I138" s="23" t="s">
        <v>0</v>
      </c>
      <c r="J138" s="23" t="s">
        <v>79</v>
      </c>
    </row>
    <row r="139" spans="1:10" ht="31.2" x14ac:dyDescent="0.3">
      <c r="A139" s="14" t="s">
        <v>38</v>
      </c>
      <c r="B139" s="14" t="s">
        <v>1044</v>
      </c>
      <c r="C139" s="14" t="s">
        <v>1045</v>
      </c>
      <c r="D139" s="14" t="s">
        <v>1046</v>
      </c>
      <c r="E139" s="14" t="s">
        <v>15</v>
      </c>
      <c r="F139" s="14" t="s">
        <v>104</v>
      </c>
      <c r="G139" s="14" t="s">
        <v>104</v>
      </c>
      <c r="H139" s="14" t="s">
        <v>20</v>
      </c>
      <c r="I139" s="14" t="s">
        <v>105</v>
      </c>
      <c r="J139" s="14" t="s">
        <v>79</v>
      </c>
    </row>
    <row r="140" spans="1:10" ht="31.2" x14ac:dyDescent="0.3">
      <c r="A140" s="14" t="s">
        <v>38</v>
      </c>
      <c r="B140" s="14" t="s">
        <v>1047</v>
      </c>
      <c r="C140" s="14" t="s">
        <v>1048</v>
      </c>
      <c r="D140" s="14" t="s">
        <v>1046</v>
      </c>
      <c r="E140" s="14" t="s">
        <v>15</v>
      </c>
      <c r="F140" s="14" t="s">
        <v>104</v>
      </c>
      <c r="G140" s="14" t="s">
        <v>104</v>
      </c>
      <c r="H140" s="14" t="s">
        <v>20</v>
      </c>
      <c r="I140" s="14" t="s">
        <v>105</v>
      </c>
      <c r="J140" s="14" t="s">
        <v>79</v>
      </c>
    </row>
    <row r="141" spans="1:10" ht="46.8" x14ac:dyDescent="0.3">
      <c r="A141" s="25" t="s">
        <v>77</v>
      </c>
      <c r="B141" s="23" t="s">
        <v>599</v>
      </c>
      <c r="C141" s="23" t="s">
        <v>600</v>
      </c>
      <c r="D141" s="23" t="s">
        <v>601</v>
      </c>
      <c r="E141" s="23" t="s">
        <v>15</v>
      </c>
      <c r="F141" s="23" t="s">
        <v>104</v>
      </c>
      <c r="G141" s="23" t="s">
        <v>104</v>
      </c>
      <c r="H141" s="23" t="s">
        <v>23</v>
      </c>
      <c r="I141" s="23" t="s">
        <v>0</v>
      </c>
      <c r="J141" s="23" t="s">
        <v>79</v>
      </c>
    </row>
    <row r="142" spans="1:10" ht="31.2" x14ac:dyDescent="0.3">
      <c r="A142" s="15" t="s">
        <v>39</v>
      </c>
      <c r="B142" s="14" t="s">
        <v>932</v>
      </c>
      <c r="C142" s="14" t="s">
        <v>933</v>
      </c>
      <c r="D142" s="14" t="s">
        <v>934</v>
      </c>
      <c r="E142" s="14" t="s">
        <v>15</v>
      </c>
      <c r="F142" s="14"/>
      <c r="G142" s="14" t="s">
        <v>104</v>
      </c>
      <c r="H142" s="14" t="s">
        <v>23</v>
      </c>
      <c r="I142" s="14" t="s">
        <v>105</v>
      </c>
      <c r="J142" s="23" t="s">
        <v>79</v>
      </c>
    </row>
    <row r="143" spans="1:10" ht="31.2" x14ac:dyDescent="0.3">
      <c r="A143" s="25" t="s">
        <v>77</v>
      </c>
      <c r="B143" s="23" t="s">
        <v>613</v>
      </c>
      <c r="C143" s="23" t="s">
        <v>614</v>
      </c>
      <c r="D143" s="23" t="s">
        <v>615</v>
      </c>
      <c r="E143" s="23" t="s">
        <v>15</v>
      </c>
      <c r="F143" s="23" t="s">
        <v>104</v>
      </c>
      <c r="G143" s="23" t="s">
        <v>104</v>
      </c>
      <c r="H143" s="23" t="s">
        <v>23</v>
      </c>
      <c r="I143" s="23" t="s">
        <v>105</v>
      </c>
      <c r="J143" s="23" t="s">
        <v>79</v>
      </c>
    </row>
    <row r="144" spans="1:10" ht="31.2" x14ac:dyDescent="0.3">
      <c r="A144" s="15" t="s">
        <v>39</v>
      </c>
      <c r="B144" s="14" t="s">
        <v>929</v>
      </c>
      <c r="C144" s="14" t="s">
        <v>930</v>
      </c>
      <c r="D144" s="14" t="s">
        <v>931</v>
      </c>
      <c r="E144" s="14"/>
      <c r="F144" s="14"/>
      <c r="G144" s="14" t="s">
        <v>82</v>
      </c>
      <c r="H144" s="14" t="s">
        <v>23</v>
      </c>
      <c r="I144" s="14" t="s">
        <v>105</v>
      </c>
      <c r="J144" s="23" t="s">
        <v>79</v>
      </c>
    </row>
    <row r="145" spans="1:10" ht="31.2" x14ac:dyDescent="0.3">
      <c r="A145" s="14" t="s">
        <v>75</v>
      </c>
      <c r="B145" s="14" t="s">
        <v>952</v>
      </c>
      <c r="C145" s="14" t="s">
        <v>953</v>
      </c>
      <c r="D145" s="14" t="s">
        <v>954</v>
      </c>
      <c r="E145" s="14" t="s">
        <v>15</v>
      </c>
      <c r="F145" s="14" t="s">
        <v>124</v>
      </c>
      <c r="G145" s="14" t="s">
        <v>104</v>
      </c>
      <c r="H145" s="14" t="s">
        <v>19</v>
      </c>
      <c r="I145" s="14" t="s">
        <v>105</v>
      </c>
      <c r="J145" s="14" t="s">
        <v>92</v>
      </c>
    </row>
    <row r="146" spans="1:10" ht="31.2" x14ac:dyDescent="0.3">
      <c r="A146" s="23" t="s">
        <v>30</v>
      </c>
      <c r="B146" s="23" t="s">
        <v>230</v>
      </c>
      <c r="C146" s="23" t="s">
        <v>231</v>
      </c>
      <c r="D146" s="23" t="s">
        <v>232</v>
      </c>
      <c r="E146" s="23" t="s">
        <v>144</v>
      </c>
      <c r="F146" s="23" t="s">
        <v>100</v>
      </c>
      <c r="G146" s="23" t="s">
        <v>140</v>
      </c>
      <c r="H146" s="25" t="s">
        <v>19</v>
      </c>
      <c r="I146" s="23" t="s">
        <v>105</v>
      </c>
      <c r="J146" s="14" t="s">
        <v>92</v>
      </c>
    </row>
    <row r="147" spans="1:10" ht="46.8" x14ac:dyDescent="0.3">
      <c r="A147" s="14" t="s">
        <v>76</v>
      </c>
      <c r="B147" s="14" t="s">
        <v>673</v>
      </c>
      <c r="C147" s="14" t="s">
        <v>674</v>
      </c>
      <c r="D147" s="14" t="s">
        <v>675</v>
      </c>
      <c r="E147" s="14" t="s">
        <v>103</v>
      </c>
      <c r="F147" s="14" t="s">
        <v>124</v>
      </c>
      <c r="G147" s="14" t="s">
        <v>104</v>
      </c>
      <c r="H147" s="14" t="s">
        <v>19</v>
      </c>
      <c r="I147" s="14" t="s">
        <v>105</v>
      </c>
      <c r="J147" s="14" t="s">
        <v>92</v>
      </c>
    </row>
    <row r="148" spans="1:10" ht="31.2" x14ac:dyDescent="0.3">
      <c r="A148" s="23" t="s">
        <v>21</v>
      </c>
      <c r="B148" s="23" t="s">
        <v>349</v>
      </c>
      <c r="C148" s="23" t="s">
        <v>350</v>
      </c>
      <c r="D148" s="23" t="s">
        <v>351</v>
      </c>
      <c r="E148" s="23" t="s">
        <v>144</v>
      </c>
      <c r="F148" s="23" t="s">
        <v>100</v>
      </c>
      <c r="G148" s="23" t="s">
        <v>140</v>
      </c>
      <c r="H148" s="23" t="s">
        <v>19</v>
      </c>
      <c r="I148" s="23" t="s">
        <v>105</v>
      </c>
      <c r="J148" s="14" t="s">
        <v>92</v>
      </c>
    </row>
    <row r="149" spans="1:10" ht="46.8" x14ac:dyDescent="0.3">
      <c r="A149" s="23" t="s">
        <v>22</v>
      </c>
      <c r="B149" s="16" t="s">
        <v>1012</v>
      </c>
      <c r="C149" s="16" t="s">
        <v>1013</v>
      </c>
      <c r="D149" s="16" t="s">
        <v>1014</v>
      </c>
      <c r="E149" s="16" t="s">
        <v>15</v>
      </c>
      <c r="F149" s="16" t="s">
        <v>104</v>
      </c>
      <c r="G149" s="16" t="s">
        <v>104</v>
      </c>
      <c r="H149" s="14" t="s">
        <v>19</v>
      </c>
      <c r="I149" s="16" t="s">
        <v>105</v>
      </c>
      <c r="J149" s="14" t="s">
        <v>92</v>
      </c>
    </row>
    <row r="150" spans="1:10" ht="31.2" x14ac:dyDescent="0.3">
      <c r="A150" s="23" t="s">
        <v>17</v>
      </c>
      <c r="B150" s="24" t="s">
        <v>473</v>
      </c>
      <c r="C150" s="24" t="s">
        <v>474</v>
      </c>
      <c r="D150" s="24" t="s">
        <v>475</v>
      </c>
      <c r="E150" s="24" t="s">
        <v>124</v>
      </c>
      <c r="F150" s="24" t="s">
        <v>124</v>
      </c>
      <c r="G150" s="24" t="s">
        <v>82</v>
      </c>
      <c r="H150" s="23" t="s">
        <v>19</v>
      </c>
      <c r="I150" s="24" t="s">
        <v>105</v>
      </c>
      <c r="J150" s="14" t="s">
        <v>92</v>
      </c>
    </row>
    <row r="151" spans="1:10" ht="31.2" x14ac:dyDescent="0.3">
      <c r="A151" s="23" t="s">
        <v>30</v>
      </c>
      <c r="B151" s="23" t="s">
        <v>189</v>
      </c>
      <c r="C151" s="23" t="s">
        <v>190</v>
      </c>
      <c r="D151" s="23" t="s">
        <v>191</v>
      </c>
      <c r="E151" s="23" t="s">
        <v>124</v>
      </c>
      <c r="F151" s="23" t="s">
        <v>124</v>
      </c>
      <c r="G151" s="23" t="s">
        <v>82</v>
      </c>
      <c r="H151" s="23" t="s">
        <v>19</v>
      </c>
      <c r="I151" s="23" t="s">
        <v>105</v>
      </c>
      <c r="J151" s="14" t="s">
        <v>92</v>
      </c>
    </row>
    <row r="152" spans="1:10" ht="31.2" x14ac:dyDescent="0.3">
      <c r="A152" s="23" t="s">
        <v>30</v>
      </c>
      <c r="B152" s="23" t="s">
        <v>236</v>
      </c>
      <c r="C152" s="23" t="s">
        <v>237</v>
      </c>
      <c r="D152" s="23" t="s">
        <v>238</v>
      </c>
      <c r="E152" s="23" t="s">
        <v>15</v>
      </c>
      <c r="F152" s="23" t="s">
        <v>100</v>
      </c>
      <c r="G152" s="23" t="s">
        <v>140</v>
      </c>
      <c r="H152" s="23" t="s">
        <v>19</v>
      </c>
      <c r="I152" s="23" t="s">
        <v>0</v>
      </c>
      <c r="J152" s="23" t="s">
        <v>41</v>
      </c>
    </row>
    <row r="153" spans="1:10" ht="31.2" x14ac:dyDescent="0.3">
      <c r="A153" s="23" t="s">
        <v>30</v>
      </c>
      <c r="B153" s="23" t="s">
        <v>195</v>
      </c>
      <c r="C153" s="23" t="s">
        <v>196</v>
      </c>
      <c r="D153" s="23" t="s">
        <v>197</v>
      </c>
      <c r="E153" s="23" t="s">
        <v>15</v>
      </c>
      <c r="F153" s="23" t="s">
        <v>124</v>
      </c>
      <c r="G153" s="23" t="s">
        <v>104</v>
      </c>
      <c r="H153" s="23" t="s">
        <v>19</v>
      </c>
      <c r="I153" s="23" t="s">
        <v>0</v>
      </c>
      <c r="J153" s="23" t="s">
        <v>41</v>
      </c>
    </row>
    <row r="154" spans="1:10" ht="31.2" x14ac:dyDescent="0.3">
      <c r="A154" s="23" t="s">
        <v>17</v>
      </c>
      <c r="B154" s="23" t="s">
        <v>528</v>
      </c>
      <c r="C154" s="23" t="s">
        <v>529</v>
      </c>
      <c r="D154" s="23" t="s">
        <v>530</v>
      </c>
      <c r="E154" s="23" t="s">
        <v>15</v>
      </c>
      <c r="F154" s="23" t="s">
        <v>124</v>
      </c>
      <c r="G154" s="23" t="s">
        <v>104</v>
      </c>
      <c r="H154" s="23" t="s">
        <v>19</v>
      </c>
      <c r="I154" s="23" t="s">
        <v>0</v>
      </c>
      <c r="J154" s="23" t="s">
        <v>41</v>
      </c>
    </row>
    <row r="155" spans="1:10" ht="31.2" x14ac:dyDescent="0.3">
      <c r="A155" s="23" t="s">
        <v>30</v>
      </c>
      <c r="B155" s="25" t="s">
        <v>192</v>
      </c>
      <c r="C155" s="25" t="s">
        <v>193</v>
      </c>
      <c r="D155" s="25" t="s">
        <v>194</v>
      </c>
      <c r="E155" s="25" t="s">
        <v>15</v>
      </c>
      <c r="F155" s="25" t="s">
        <v>124</v>
      </c>
      <c r="G155" s="25" t="s">
        <v>104</v>
      </c>
      <c r="H155" s="23" t="s">
        <v>19</v>
      </c>
      <c r="I155" s="25" t="s">
        <v>105</v>
      </c>
      <c r="J155" s="23" t="s">
        <v>41</v>
      </c>
    </row>
    <row r="156" spans="1:10" ht="31.2" x14ac:dyDescent="0.3">
      <c r="A156" s="23" t="s">
        <v>31</v>
      </c>
      <c r="B156" s="23" t="s">
        <v>254</v>
      </c>
      <c r="C156" s="23" t="s">
        <v>255</v>
      </c>
      <c r="D156" s="23" t="s">
        <v>256</v>
      </c>
      <c r="E156" s="23" t="s">
        <v>15</v>
      </c>
      <c r="F156" s="23" t="s">
        <v>104</v>
      </c>
      <c r="G156" s="23" t="s">
        <v>104</v>
      </c>
      <c r="H156" s="23" t="s">
        <v>20</v>
      </c>
      <c r="I156" s="23" t="s">
        <v>0</v>
      </c>
      <c r="J156" s="23" t="s">
        <v>41</v>
      </c>
    </row>
    <row r="157" spans="1:10" ht="31.2" x14ac:dyDescent="0.3">
      <c r="A157" s="23" t="s">
        <v>17</v>
      </c>
      <c r="B157" s="23" t="s">
        <v>455</v>
      </c>
      <c r="C157" s="23" t="s">
        <v>456</v>
      </c>
      <c r="D157" s="23" t="s">
        <v>457</v>
      </c>
      <c r="E157" s="23" t="s">
        <v>15</v>
      </c>
      <c r="F157" s="23" t="s">
        <v>104</v>
      </c>
      <c r="G157" s="23" t="s">
        <v>104</v>
      </c>
      <c r="H157" s="23" t="s">
        <v>20</v>
      </c>
      <c r="I157" s="23" t="s">
        <v>0</v>
      </c>
      <c r="J157" s="23" t="s">
        <v>41</v>
      </c>
    </row>
    <row r="158" spans="1:10" ht="31.2" x14ac:dyDescent="0.3">
      <c r="A158" s="23" t="s">
        <v>31</v>
      </c>
      <c r="B158" s="23" t="s">
        <v>263</v>
      </c>
      <c r="C158" s="23" t="s">
        <v>264</v>
      </c>
      <c r="D158" s="23" t="s">
        <v>265</v>
      </c>
      <c r="E158" s="23" t="s">
        <v>144</v>
      </c>
      <c r="F158" s="23" t="s">
        <v>100</v>
      </c>
      <c r="G158" s="23" t="s">
        <v>100</v>
      </c>
      <c r="H158" s="23" t="s">
        <v>20</v>
      </c>
      <c r="I158" s="23" t="s">
        <v>0</v>
      </c>
      <c r="J158" s="23" t="s">
        <v>41</v>
      </c>
    </row>
    <row r="159" spans="1:10" ht="46.8" x14ac:dyDescent="0.3">
      <c r="A159" s="23" t="s">
        <v>17</v>
      </c>
      <c r="B159" s="23" t="s">
        <v>467</v>
      </c>
      <c r="C159" s="23" t="s">
        <v>468</v>
      </c>
      <c r="D159" s="23" t="s">
        <v>469</v>
      </c>
      <c r="E159" s="23" t="s">
        <v>144</v>
      </c>
      <c r="F159" s="23" t="s">
        <v>104</v>
      </c>
      <c r="G159" s="23" t="s">
        <v>140</v>
      </c>
      <c r="H159" s="23" t="s">
        <v>20</v>
      </c>
      <c r="I159" s="23" t="s">
        <v>0</v>
      </c>
      <c r="J159" s="23" t="s">
        <v>41</v>
      </c>
    </row>
    <row r="160" spans="1:10" ht="46.8" x14ac:dyDescent="0.3">
      <c r="A160" s="23" t="s">
        <v>31</v>
      </c>
      <c r="B160" s="23" t="s">
        <v>278</v>
      </c>
      <c r="C160" s="23" t="s">
        <v>279</v>
      </c>
      <c r="D160" s="23" t="s">
        <v>280</v>
      </c>
      <c r="E160" s="23" t="s">
        <v>15</v>
      </c>
      <c r="F160" s="23" t="s">
        <v>104</v>
      </c>
      <c r="G160" s="23" t="s">
        <v>104</v>
      </c>
      <c r="H160" s="23" t="s">
        <v>20</v>
      </c>
      <c r="I160" s="23" t="s">
        <v>0</v>
      </c>
      <c r="J160" s="23" t="s">
        <v>41</v>
      </c>
    </row>
    <row r="161" spans="1:10" ht="46.8" x14ac:dyDescent="0.3">
      <c r="A161" s="23" t="s">
        <v>31</v>
      </c>
      <c r="B161" s="23" t="s">
        <v>257</v>
      </c>
      <c r="C161" s="23" t="s">
        <v>258</v>
      </c>
      <c r="D161" s="23" t="s">
        <v>259</v>
      </c>
      <c r="E161" s="23" t="s">
        <v>287</v>
      </c>
      <c r="F161" s="23" t="s">
        <v>104</v>
      </c>
      <c r="G161" s="25" t="s">
        <v>100</v>
      </c>
      <c r="H161" s="23" t="s">
        <v>19</v>
      </c>
      <c r="I161" s="23" t="s">
        <v>0</v>
      </c>
      <c r="J161" s="23" t="s">
        <v>42</v>
      </c>
    </row>
    <row r="162" spans="1:10" ht="31.2" x14ac:dyDescent="0.3">
      <c r="A162" s="23" t="s">
        <v>71</v>
      </c>
      <c r="B162" s="23" t="s">
        <v>588</v>
      </c>
      <c r="C162" s="23" t="s">
        <v>1052</v>
      </c>
      <c r="D162" s="23" t="s">
        <v>589</v>
      </c>
      <c r="E162" s="23" t="s">
        <v>103</v>
      </c>
      <c r="F162" s="23" t="s">
        <v>104</v>
      </c>
      <c r="G162" s="23" t="s">
        <v>104</v>
      </c>
      <c r="H162" s="23" t="s">
        <v>19</v>
      </c>
      <c r="I162" s="23" t="s">
        <v>0</v>
      </c>
      <c r="J162" s="23" t="s">
        <v>42</v>
      </c>
    </row>
    <row r="163" spans="1:10" ht="78" x14ac:dyDescent="0.3">
      <c r="A163" s="23" t="s">
        <v>22</v>
      </c>
      <c r="B163" s="14" t="s">
        <v>1003</v>
      </c>
      <c r="C163" s="14" t="s">
        <v>1004</v>
      </c>
      <c r="D163" s="14" t="s">
        <v>1005</v>
      </c>
      <c r="E163" s="14" t="s">
        <v>15</v>
      </c>
      <c r="F163" s="14" t="s">
        <v>104</v>
      </c>
      <c r="G163" s="14" t="s">
        <v>104</v>
      </c>
      <c r="H163" s="14" t="s">
        <v>19</v>
      </c>
      <c r="I163" s="14" t="s">
        <v>0</v>
      </c>
      <c r="J163" s="23" t="s">
        <v>42</v>
      </c>
    </row>
    <row r="164" spans="1:10" ht="62.4" x14ac:dyDescent="0.3">
      <c r="A164" s="23" t="s">
        <v>6</v>
      </c>
      <c r="B164" s="14" t="s">
        <v>900</v>
      </c>
      <c r="C164" s="14" t="s">
        <v>901</v>
      </c>
      <c r="D164" s="14" t="s">
        <v>897</v>
      </c>
      <c r="E164" s="14" t="s">
        <v>103</v>
      </c>
      <c r="F164" s="14" t="s">
        <v>772</v>
      </c>
      <c r="G164" s="14" t="s">
        <v>772</v>
      </c>
      <c r="H164" s="14" t="s">
        <v>19</v>
      </c>
      <c r="I164" s="14" t="s">
        <v>0</v>
      </c>
      <c r="J164" s="23" t="s">
        <v>42</v>
      </c>
    </row>
    <row r="165" spans="1:10" ht="31.2" x14ac:dyDescent="0.3">
      <c r="A165" s="23" t="s">
        <v>6</v>
      </c>
      <c r="B165" s="14" t="s">
        <v>907</v>
      </c>
      <c r="C165" s="14" t="s">
        <v>908</v>
      </c>
      <c r="D165" s="14" t="s">
        <v>906</v>
      </c>
      <c r="E165" s="14" t="s">
        <v>103</v>
      </c>
      <c r="F165" s="14" t="s">
        <v>104</v>
      </c>
      <c r="G165" s="14" t="s">
        <v>104</v>
      </c>
      <c r="H165" s="14" t="s">
        <v>19</v>
      </c>
      <c r="I165" s="14" t="s">
        <v>0</v>
      </c>
      <c r="J165" s="23" t="s">
        <v>42</v>
      </c>
    </row>
    <row r="166" spans="1:10" ht="31.2" x14ac:dyDescent="0.3">
      <c r="A166" s="14" t="s">
        <v>5</v>
      </c>
      <c r="B166" s="14" t="s">
        <v>642</v>
      </c>
      <c r="C166" s="14" t="s">
        <v>643</v>
      </c>
      <c r="D166" s="14" t="s">
        <v>625</v>
      </c>
      <c r="E166" s="14" t="s">
        <v>15</v>
      </c>
      <c r="F166" s="14"/>
      <c r="G166" s="14" t="s">
        <v>104</v>
      </c>
      <c r="H166" s="14" t="s">
        <v>19</v>
      </c>
      <c r="I166" s="14" t="s">
        <v>105</v>
      </c>
      <c r="J166" s="23" t="s">
        <v>42</v>
      </c>
    </row>
    <row r="167" spans="1:10" ht="62.4" x14ac:dyDescent="0.3">
      <c r="A167" s="23" t="s">
        <v>6</v>
      </c>
      <c r="B167" s="14" t="s">
        <v>883</v>
      </c>
      <c r="C167" s="14" t="s">
        <v>884</v>
      </c>
      <c r="D167" s="14" t="s">
        <v>885</v>
      </c>
      <c r="E167" s="14" t="s">
        <v>103</v>
      </c>
      <c r="F167" s="14" t="s">
        <v>104</v>
      </c>
      <c r="G167" s="14" t="s">
        <v>104</v>
      </c>
      <c r="H167" s="14" t="s">
        <v>19</v>
      </c>
      <c r="I167" s="14" t="s">
        <v>105</v>
      </c>
      <c r="J167" s="23" t="s">
        <v>42</v>
      </c>
    </row>
    <row r="168" spans="1:10" ht="31.2" x14ac:dyDescent="0.3">
      <c r="A168" s="23" t="s">
        <v>28</v>
      </c>
      <c r="B168" s="23" t="s">
        <v>101</v>
      </c>
      <c r="C168" s="23" t="s">
        <v>161</v>
      </c>
      <c r="D168" s="23" t="s">
        <v>102</v>
      </c>
      <c r="E168" s="23" t="s">
        <v>103</v>
      </c>
      <c r="F168" s="23" t="s">
        <v>104</v>
      </c>
      <c r="G168" s="23" t="s">
        <v>104</v>
      </c>
      <c r="H168" s="23" t="s">
        <v>19</v>
      </c>
      <c r="I168" s="23" t="s">
        <v>105</v>
      </c>
      <c r="J168" s="23" t="s">
        <v>42</v>
      </c>
    </row>
    <row r="169" spans="1:10" ht="31.2" x14ac:dyDescent="0.3">
      <c r="A169" s="23" t="s">
        <v>31</v>
      </c>
      <c r="B169" s="23" t="s">
        <v>272</v>
      </c>
      <c r="C169" s="23" t="s">
        <v>273</v>
      </c>
      <c r="D169" s="23" t="s">
        <v>274</v>
      </c>
      <c r="E169" s="23" t="s">
        <v>287</v>
      </c>
      <c r="F169" s="23" t="s">
        <v>104</v>
      </c>
      <c r="G169" s="23" t="s">
        <v>100</v>
      </c>
      <c r="H169" s="23" t="s">
        <v>19</v>
      </c>
      <c r="I169" s="23" t="s">
        <v>105</v>
      </c>
      <c r="J169" s="23" t="s">
        <v>42</v>
      </c>
    </row>
    <row r="170" spans="1:10" ht="31.2" x14ac:dyDescent="0.3">
      <c r="A170" s="14" t="s">
        <v>5</v>
      </c>
      <c r="B170" s="14" t="s">
        <v>620</v>
      </c>
      <c r="C170" s="14" t="s">
        <v>621</v>
      </c>
      <c r="D170" s="14" t="s">
        <v>622</v>
      </c>
      <c r="E170" s="14" t="s">
        <v>623</v>
      </c>
      <c r="F170" s="14" t="s">
        <v>104</v>
      </c>
      <c r="G170" s="14" t="s">
        <v>140</v>
      </c>
      <c r="H170" s="14" t="s">
        <v>19</v>
      </c>
      <c r="I170" s="14" t="s">
        <v>105</v>
      </c>
      <c r="J170" s="23" t="s">
        <v>42</v>
      </c>
    </row>
    <row r="171" spans="1:10" ht="46.8" x14ac:dyDescent="0.3">
      <c r="A171" s="14" t="s">
        <v>24</v>
      </c>
      <c r="B171" s="14" t="s">
        <v>1016</v>
      </c>
      <c r="C171" s="14" t="s">
        <v>1017</v>
      </c>
      <c r="D171" s="14" t="s">
        <v>1018</v>
      </c>
      <c r="E171" s="14" t="s">
        <v>287</v>
      </c>
      <c r="F171" s="14" t="s">
        <v>100</v>
      </c>
      <c r="G171" s="14" t="s">
        <v>140</v>
      </c>
      <c r="H171" s="14" t="s">
        <v>19</v>
      </c>
      <c r="I171" s="14" t="s">
        <v>105</v>
      </c>
      <c r="J171" s="23" t="s">
        <v>42</v>
      </c>
    </row>
    <row r="172" spans="1:10" ht="46.8" x14ac:dyDescent="0.3">
      <c r="A172" s="23" t="s">
        <v>22</v>
      </c>
      <c r="B172" s="14" t="s">
        <v>1001</v>
      </c>
      <c r="C172" s="14" t="s">
        <v>1002</v>
      </c>
      <c r="D172" s="14" t="s">
        <v>989</v>
      </c>
      <c r="E172" s="14" t="s">
        <v>144</v>
      </c>
      <c r="F172" s="14" t="s">
        <v>100</v>
      </c>
      <c r="G172" s="14" t="s">
        <v>140</v>
      </c>
      <c r="H172" s="14" t="s">
        <v>19</v>
      </c>
      <c r="I172" s="14" t="s">
        <v>105</v>
      </c>
      <c r="J172" s="23" t="s">
        <v>42</v>
      </c>
    </row>
    <row r="173" spans="1:10" ht="31.2" x14ac:dyDescent="0.3">
      <c r="A173" s="23" t="s">
        <v>17</v>
      </c>
      <c r="B173" s="23" t="s">
        <v>500</v>
      </c>
      <c r="C173" s="23" t="s">
        <v>501</v>
      </c>
      <c r="D173" s="23" t="s">
        <v>502</v>
      </c>
      <c r="E173" s="23" t="s">
        <v>103</v>
      </c>
      <c r="F173" s="23" t="s">
        <v>104</v>
      </c>
      <c r="G173" s="23" t="s">
        <v>104</v>
      </c>
      <c r="H173" s="23" t="s">
        <v>19</v>
      </c>
      <c r="I173" s="23" t="s">
        <v>105</v>
      </c>
      <c r="J173" s="23" t="s">
        <v>42</v>
      </c>
    </row>
    <row r="174" spans="1:10" ht="46.8" x14ac:dyDescent="0.3">
      <c r="A174" s="23" t="s">
        <v>17</v>
      </c>
      <c r="B174" s="23" t="s">
        <v>503</v>
      </c>
      <c r="C174" s="23" t="s">
        <v>504</v>
      </c>
      <c r="D174" s="23" t="s">
        <v>505</v>
      </c>
      <c r="E174" s="23" t="s">
        <v>287</v>
      </c>
      <c r="F174" s="23" t="s">
        <v>100</v>
      </c>
      <c r="G174" s="23" t="s">
        <v>140</v>
      </c>
      <c r="H174" s="23" t="s">
        <v>19</v>
      </c>
      <c r="I174" s="23" t="s">
        <v>105</v>
      </c>
      <c r="J174" s="23" t="s">
        <v>42</v>
      </c>
    </row>
    <row r="175" spans="1:10" ht="31.2" x14ac:dyDescent="0.3">
      <c r="A175" s="23" t="s">
        <v>17</v>
      </c>
      <c r="B175" s="23" t="s">
        <v>509</v>
      </c>
      <c r="C175" s="23" t="s">
        <v>510</v>
      </c>
      <c r="D175" s="23" t="s">
        <v>511</v>
      </c>
      <c r="E175" s="23" t="s">
        <v>103</v>
      </c>
      <c r="F175" s="23" t="s">
        <v>104</v>
      </c>
      <c r="G175" s="23" t="s">
        <v>104</v>
      </c>
      <c r="H175" s="23" t="s">
        <v>19</v>
      </c>
      <c r="I175" s="23" t="s">
        <v>105</v>
      </c>
      <c r="J175" s="23" t="s">
        <v>42</v>
      </c>
    </row>
    <row r="176" spans="1:10" ht="46.8" x14ac:dyDescent="0.3">
      <c r="A176" s="23" t="s">
        <v>28</v>
      </c>
      <c r="B176" s="23" t="s">
        <v>106</v>
      </c>
      <c r="C176" s="23" t="s">
        <v>108</v>
      </c>
      <c r="D176" s="23" t="s">
        <v>107</v>
      </c>
      <c r="E176" s="23" t="s">
        <v>103</v>
      </c>
      <c r="F176" s="23" t="s">
        <v>104</v>
      </c>
      <c r="G176" s="23" t="s">
        <v>109</v>
      </c>
      <c r="H176" s="23" t="s">
        <v>20</v>
      </c>
      <c r="I176" s="23" t="s">
        <v>0</v>
      </c>
      <c r="J176" s="23" t="s">
        <v>42</v>
      </c>
    </row>
    <row r="177" spans="1:10" ht="46.8" x14ac:dyDescent="0.3">
      <c r="A177" s="23" t="s">
        <v>71</v>
      </c>
      <c r="B177" s="14" t="s">
        <v>949</v>
      </c>
      <c r="C177" s="14" t="s">
        <v>1036</v>
      </c>
      <c r="D177" s="14" t="s">
        <v>950</v>
      </c>
      <c r="E177" s="15" t="s">
        <v>103</v>
      </c>
      <c r="F177" s="15" t="s">
        <v>104</v>
      </c>
      <c r="G177" s="15" t="s">
        <v>104</v>
      </c>
      <c r="H177" s="14" t="s">
        <v>20</v>
      </c>
      <c r="I177" s="14" t="s">
        <v>0</v>
      </c>
      <c r="J177" s="23" t="s">
        <v>42</v>
      </c>
    </row>
    <row r="178" spans="1:10" ht="31.2" x14ac:dyDescent="0.3">
      <c r="A178" s="23" t="s">
        <v>22</v>
      </c>
      <c r="B178" s="14" t="s">
        <v>987</v>
      </c>
      <c r="C178" s="14" t="s">
        <v>988</v>
      </c>
      <c r="D178" s="14" t="s">
        <v>989</v>
      </c>
      <c r="E178" s="14" t="s">
        <v>144</v>
      </c>
      <c r="F178" s="14" t="s">
        <v>100</v>
      </c>
      <c r="G178" s="14" t="s">
        <v>140</v>
      </c>
      <c r="H178" s="14" t="s">
        <v>20</v>
      </c>
      <c r="I178" s="14" t="s">
        <v>0</v>
      </c>
      <c r="J178" s="23" t="s">
        <v>42</v>
      </c>
    </row>
    <row r="179" spans="1:10" ht="78" x14ac:dyDescent="0.3">
      <c r="A179" s="23" t="s">
        <v>6</v>
      </c>
      <c r="B179" s="14" t="s">
        <v>895</v>
      </c>
      <c r="C179" s="14" t="s">
        <v>896</v>
      </c>
      <c r="D179" s="14" t="s">
        <v>897</v>
      </c>
      <c r="E179" s="14" t="s">
        <v>103</v>
      </c>
      <c r="F179" s="14" t="s">
        <v>772</v>
      </c>
      <c r="G179" s="14" t="s">
        <v>772</v>
      </c>
      <c r="H179" s="14" t="s">
        <v>20</v>
      </c>
      <c r="I179" s="14" t="s">
        <v>0</v>
      </c>
      <c r="J179" s="23" t="s">
        <v>42</v>
      </c>
    </row>
    <row r="180" spans="1:10" ht="31.2" x14ac:dyDescent="0.3">
      <c r="A180" s="14" t="s">
        <v>24</v>
      </c>
      <c r="B180" s="14" t="s">
        <v>1019</v>
      </c>
      <c r="C180" s="14" t="s">
        <v>1020</v>
      </c>
      <c r="D180" s="14" t="s">
        <v>1021</v>
      </c>
      <c r="E180" s="14" t="s">
        <v>103</v>
      </c>
      <c r="F180" s="14" t="s">
        <v>104</v>
      </c>
      <c r="G180" s="14" t="s">
        <v>104</v>
      </c>
      <c r="H180" s="14" t="s">
        <v>20</v>
      </c>
      <c r="I180" s="14" t="s">
        <v>0</v>
      </c>
      <c r="J180" s="23" t="s">
        <v>42</v>
      </c>
    </row>
    <row r="181" spans="1:10" ht="31.2" x14ac:dyDescent="0.3">
      <c r="A181" s="23" t="s">
        <v>6</v>
      </c>
      <c r="B181" s="14" t="s">
        <v>898</v>
      </c>
      <c r="C181" s="14" t="s">
        <v>899</v>
      </c>
      <c r="D181" s="14" t="s">
        <v>880</v>
      </c>
      <c r="E181" s="14" t="s">
        <v>103</v>
      </c>
      <c r="F181" s="14" t="s">
        <v>772</v>
      </c>
      <c r="G181" s="14" t="s">
        <v>772</v>
      </c>
      <c r="H181" s="14" t="s">
        <v>20</v>
      </c>
      <c r="I181" s="14" t="s">
        <v>0</v>
      </c>
      <c r="J181" s="23" t="s">
        <v>42</v>
      </c>
    </row>
    <row r="182" spans="1:10" ht="46.8" x14ac:dyDescent="0.3">
      <c r="A182" s="23" t="s">
        <v>46</v>
      </c>
      <c r="B182" s="14" t="s">
        <v>748</v>
      </c>
      <c r="C182" s="14" t="s">
        <v>749</v>
      </c>
      <c r="D182" s="14" t="s">
        <v>752</v>
      </c>
      <c r="E182" s="14" t="s">
        <v>103</v>
      </c>
      <c r="F182" s="14" t="s">
        <v>124</v>
      </c>
      <c r="G182" s="14" t="s">
        <v>104</v>
      </c>
      <c r="H182" s="14" t="s">
        <v>20</v>
      </c>
      <c r="I182" s="14" t="s">
        <v>0</v>
      </c>
      <c r="J182" s="23" t="s">
        <v>42</v>
      </c>
    </row>
    <row r="183" spans="1:10" ht="46.8" x14ac:dyDescent="0.3">
      <c r="A183" s="23" t="s">
        <v>46</v>
      </c>
      <c r="B183" s="14" t="s">
        <v>750</v>
      </c>
      <c r="C183" s="14" t="s">
        <v>751</v>
      </c>
      <c r="D183" s="15" t="s">
        <v>753</v>
      </c>
      <c r="E183" s="15" t="s">
        <v>15</v>
      </c>
      <c r="F183" s="15" t="s">
        <v>124</v>
      </c>
      <c r="G183" s="15" t="s">
        <v>104</v>
      </c>
      <c r="H183" s="15" t="s">
        <v>20</v>
      </c>
      <c r="I183" s="15" t="s">
        <v>0</v>
      </c>
      <c r="J183" s="23" t="s">
        <v>42</v>
      </c>
    </row>
    <row r="184" spans="1:10" ht="46.8" x14ac:dyDescent="0.3">
      <c r="A184" s="23" t="s">
        <v>31</v>
      </c>
      <c r="B184" s="23" t="s">
        <v>285</v>
      </c>
      <c r="C184" s="23" t="s">
        <v>286</v>
      </c>
      <c r="D184" s="23" t="s">
        <v>259</v>
      </c>
      <c r="E184" s="23" t="s">
        <v>287</v>
      </c>
      <c r="F184" s="23" t="s">
        <v>104</v>
      </c>
      <c r="G184" s="23" t="s">
        <v>100</v>
      </c>
      <c r="H184" s="23" t="s">
        <v>20</v>
      </c>
      <c r="I184" s="23" t="s">
        <v>0</v>
      </c>
      <c r="J184" s="23" t="s">
        <v>42</v>
      </c>
    </row>
    <row r="185" spans="1:10" ht="46.8" x14ac:dyDescent="0.3">
      <c r="A185" s="23" t="s">
        <v>6</v>
      </c>
      <c r="B185" s="14" t="s">
        <v>881</v>
      </c>
      <c r="C185" s="14" t="s">
        <v>882</v>
      </c>
      <c r="D185" s="14" t="s">
        <v>880</v>
      </c>
      <c r="E185" s="14" t="s">
        <v>103</v>
      </c>
      <c r="F185" s="14" t="s">
        <v>104</v>
      </c>
      <c r="G185" s="14" t="s">
        <v>104</v>
      </c>
      <c r="H185" s="14" t="s">
        <v>20</v>
      </c>
      <c r="I185" s="14" t="s">
        <v>105</v>
      </c>
      <c r="J185" s="23" t="s">
        <v>42</v>
      </c>
    </row>
    <row r="186" spans="1:10" ht="78" x14ac:dyDescent="0.3">
      <c r="A186" s="23" t="s">
        <v>6</v>
      </c>
      <c r="B186" s="14" t="s">
        <v>902</v>
      </c>
      <c r="C186" s="14" t="s">
        <v>903</v>
      </c>
      <c r="D186" s="14" t="s">
        <v>885</v>
      </c>
      <c r="E186" s="14" t="s">
        <v>103</v>
      </c>
      <c r="F186" s="14" t="s">
        <v>104</v>
      </c>
      <c r="G186" s="14" t="s">
        <v>104</v>
      </c>
      <c r="H186" s="14" t="s">
        <v>20</v>
      </c>
      <c r="I186" s="14" t="s">
        <v>105</v>
      </c>
      <c r="J186" s="23" t="s">
        <v>42</v>
      </c>
    </row>
    <row r="187" spans="1:10" ht="31.2" x14ac:dyDescent="0.3">
      <c r="A187" s="14" t="s">
        <v>95</v>
      </c>
      <c r="B187" s="14" t="s">
        <v>93</v>
      </c>
      <c r="C187" s="14" t="s">
        <v>94</v>
      </c>
      <c r="D187" s="14" t="s">
        <v>96</v>
      </c>
      <c r="E187" s="14" t="s">
        <v>15</v>
      </c>
      <c r="F187" s="14" t="s">
        <v>124</v>
      </c>
      <c r="G187" s="14" t="s">
        <v>82</v>
      </c>
      <c r="H187" s="14" t="s">
        <v>19</v>
      </c>
      <c r="I187" s="14" t="s">
        <v>0</v>
      </c>
      <c r="J187" s="14" t="s">
        <v>44</v>
      </c>
    </row>
    <row r="188" spans="1:10" ht="31.2" x14ac:dyDescent="0.3">
      <c r="A188" s="15" t="s">
        <v>39</v>
      </c>
      <c r="B188" s="14" t="s">
        <v>715</v>
      </c>
      <c r="C188" s="14" t="s">
        <v>716</v>
      </c>
      <c r="D188" s="14" t="s">
        <v>711</v>
      </c>
      <c r="E188" s="25" t="s">
        <v>15</v>
      </c>
      <c r="F188" s="25" t="s">
        <v>104</v>
      </c>
      <c r="G188" s="25" t="s">
        <v>104</v>
      </c>
      <c r="H188" s="14" t="s">
        <v>19</v>
      </c>
      <c r="I188" s="14" t="s">
        <v>0</v>
      </c>
      <c r="J188" s="14" t="s">
        <v>44</v>
      </c>
    </row>
    <row r="189" spans="1:10" ht="31.2" x14ac:dyDescent="0.3">
      <c r="A189" s="14" t="s">
        <v>95</v>
      </c>
      <c r="B189" s="14" t="s">
        <v>97</v>
      </c>
      <c r="C189" s="14" t="s">
        <v>98</v>
      </c>
      <c r="D189" s="14" t="s">
        <v>99</v>
      </c>
      <c r="E189" s="14" t="s">
        <v>548</v>
      </c>
      <c r="F189" s="14" t="s">
        <v>100</v>
      </c>
      <c r="G189" s="14" t="s">
        <v>100</v>
      </c>
      <c r="H189" s="14" t="s">
        <v>19</v>
      </c>
      <c r="I189" s="14" t="s">
        <v>0</v>
      </c>
      <c r="J189" s="14" t="s">
        <v>44</v>
      </c>
    </row>
    <row r="190" spans="1:10" ht="31.2" x14ac:dyDescent="0.3">
      <c r="A190" s="23" t="s">
        <v>6</v>
      </c>
      <c r="B190" s="14" t="s">
        <v>407</v>
      </c>
      <c r="C190" s="14" t="s">
        <v>408</v>
      </c>
      <c r="D190" s="15" t="s">
        <v>409</v>
      </c>
      <c r="E190" s="23" t="s">
        <v>15</v>
      </c>
      <c r="F190" s="23" t="s">
        <v>104</v>
      </c>
      <c r="G190" s="23" t="s">
        <v>104</v>
      </c>
      <c r="H190" s="15" t="s">
        <v>19</v>
      </c>
      <c r="I190" s="15" t="s">
        <v>0</v>
      </c>
      <c r="J190" s="14" t="s">
        <v>44</v>
      </c>
    </row>
    <row r="191" spans="1:10" ht="31.2" x14ac:dyDescent="0.3">
      <c r="A191" s="23" t="s">
        <v>83</v>
      </c>
      <c r="B191" s="23" t="s">
        <v>308</v>
      </c>
      <c r="C191" s="23" t="s">
        <v>303</v>
      </c>
      <c r="D191" s="23" t="s">
        <v>307</v>
      </c>
      <c r="E191" s="23" t="s">
        <v>15</v>
      </c>
      <c r="F191" s="23" t="s">
        <v>124</v>
      </c>
      <c r="G191" s="23" t="s">
        <v>104</v>
      </c>
      <c r="H191" s="23" t="s">
        <v>19</v>
      </c>
      <c r="I191" s="23" t="s">
        <v>0</v>
      </c>
      <c r="J191" s="14" t="s">
        <v>44</v>
      </c>
    </row>
    <row r="192" spans="1:10" ht="31.2" x14ac:dyDescent="0.3">
      <c r="A192" s="23" t="s">
        <v>49</v>
      </c>
      <c r="B192" s="23" t="s">
        <v>401</v>
      </c>
      <c r="C192" s="23" t="s">
        <v>402</v>
      </c>
      <c r="D192" s="23" t="s">
        <v>400</v>
      </c>
      <c r="E192" s="23" t="s">
        <v>124</v>
      </c>
      <c r="F192" s="23" t="s">
        <v>124</v>
      </c>
      <c r="G192" s="23" t="s">
        <v>82</v>
      </c>
      <c r="H192" s="23" t="s">
        <v>19</v>
      </c>
      <c r="I192" s="23" t="s">
        <v>0</v>
      </c>
      <c r="J192" s="14" t="s">
        <v>44</v>
      </c>
    </row>
    <row r="193" spans="1:10" ht="31.2" x14ac:dyDescent="0.3">
      <c r="A193" s="23" t="s">
        <v>6</v>
      </c>
      <c r="B193" s="14" t="s">
        <v>832</v>
      </c>
      <c r="C193" s="14" t="s">
        <v>833</v>
      </c>
      <c r="D193" s="14" t="s">
        <v>409</v>
      </c>
      <c r="E193" s="23" t="s">
        <v>15</v>
      </c>
      <c r="F193" s="23" t="s">
        <v>104</v>
      </c>
      <c r="G193" s="23" t="s">
        <v>104</v>
      </c>
      <c r="H193" s="14" t="s">
        <v>19</v>
      </c>
      <c r="I193" s="14" t="s">
        <v>0</v>
      </c>
      <c r="J193" s="14" t="s">
        <v>44</v>
      </c>
    </row>
    <row r="194" spans="1:10" ht="31.2" x14ac:dyDescent="0.3">
      <c r="A194" s="23" t="s">
        <v>17</v>
      </c>
      <c r="B194" s="23" t="s">
        <v>448</v>
      </c>
      <c r="C194" s="23" t="s">
        <v>449</v>
      </c>
      <c r="D194" s="23" t="s">
        <v>450</v>
      </c>
      <c r="E194" s="23" t="s">
        <v>451</v>
      </c>
      <c r="F194" s="23" t="s">
        <v>104</v>
      </c>
      <c r="G194" s="23" t="s">
        <v>100</v>
      </c>
      <c r="H194" s="23" t="s">
        <v>19</v>
      </c>
      <c r="I194" s="23" t="s">
        <v>105</v>
      </c>
      <c r="J194" s="14" t="s">
        <v>44</v>
      </c>
    </row>
    <row r="195" spans="1:10" ht="31.2" x14ac:dyDescent="0.3">
      <c r="A195" s="14" t="s">
        <v>28</v>
      </c>
      <c r="B195" s="14" t="s">
        <v>1074</v>
      </c>
      <c r="C195" s="14" t="s">
        <v>1075</v>
      </c>
      <c r="D195" s="14" t="s">
        <v>1076</v>
      </c>
      <c r="E195" s="14" t="s">
        <v>355</v>
      </c>
      <c r="F195" s="14" t="s">
        <v>772</v>
      </c>
      <c r="G195" s="14" t="s">
        <v>772</v>
      </c>
      <c r="H195" s="14" t="s">
        <v>19</v>
      </c>
      <c r="I195" s="14" t="s">
        <v>2</v>
      </c>
      <c r="J195" s="14" t="s">
        <v>44</v>
      </c>
    </row>
    <row r="196" spans="1:10" ht="31.2" x14ac:dyDescent="0.3">
      <c r="A196" s="23" t="s">
        <v>17</v>
      </c>
      <c r="B196" s="23" t="s">
        <v>452</v>
      </c>
      <c r="C196" s="23" t="s">
        <v>453</v>
      </c>
      <c r="D196" s="23" t="s">
        <v>454</v>
      </c>
      <c r="E196" s="23" t="s">
        <v>15</v>
      </c>
      <c r="F196" s="23" t="s">
        <v>104</v>
      </c>
      <c r="G196" s="23" t="s">
        <v>104</v>
      </c>
      <c r="H196" s="23" t="s">
        <v>19</v>
      </c>
      <c r="I196" s="23" t="s">
        <v>105</v>
      </c>
      <c r="J196" s="14" t="s">
        <v>44</v>
      </c>
    </row>
    <row r="197" spans="1:10" ht="31.2" x14ac:dyDescent="0.3">
      <c r="A197" s="23" t="s">
        <v>17</v>
      </c>
      <c r="B197" s="23" t="s">
        <v>460</v>
      </c>
      <c r="C197" s="23" t="s">
        <v>461</v>
      </c>
      <c r="D197" s="23" t="s">
        <v>450</v>
      </c>
      <c r="E197" s="23" t="s">
        <v>451</v>
      </c>
      <c r="F197" s="23" t="s">
        <v>104</v>
      </c>
      <c r="G197" s="23" t="s">
        <v>100</v>
      </c>
      <c r="H197" s="23" t="s">
        <v>19</v>
      </c>
      <c r="I197" s="23" t="s">
        <v>105</v>
      </c>
      <c r="J197" s="14" t="s">
        <v>44</v>
      </c>
    </row>
    <row r="198" spans="1:10" ht="31.2" x14ac:dyDescent="0.3">
      <c r="A198" s="14" t="s">
        <v>5</v>
      </c>
      <c r="B198" s="14" t="s">
        <v>756</v>
      </c>
      <c r="C198" s="14" t="s">
        <v>763</v>
      </c>
      <c r="D198" s="14" t="s">
        <v>762</v>
      </c>
      <c r="E198" s="14" t="s">
        <v>15</v>
      </c>
      <c r="F198" s="14" t="s">
        <v>124</v>
      </c>
      <c r="G198" s="14" t="s">
        <v>100</v>
      </c>
      <c r="H198" s="14" t="s">
        <v>19</v>
      </c>
      <c r="I198" s="14" t="s">
        <v>105</v>
      </c>
      <c r="J198" s="14" t="s">
        <v>44</v>
      </c>
    </row>
    <row r="199" spans="1:10" ht="31.2" x14ac:dyDescent="0.3">
      <c r="A199" s="14" t="s">
        <v>5</v>
      </c>
      <c r="B199" s="14" t="s">
        <v>632</v>
      </c>
      <c r="C199" s="14" t="s">
        <v>633</v>
      </c>
      <c r="D199" s="14" t="s">
        <v>631</v>
      </c>
      <c r="E199" s="14" t="s">
        <v>15</v>
      </c>
      <c r="F199" s="14" t="s">
        <v>104</v>
      </c>
      <c r="G199" s="14" t="s">
        <v>140</v>
      </c>
      <c r="H199" s="14" t="s">
        <v>19</v>
      </c>
      <c r="I199" s="14" t="s">
        <v>105</v>
      </c>
      <c r="J199" s="14" t="s">
        <v>44</v>
      </c>
    </row>
    <row r="200" spans="1:10" ht="46.8" x14ac:dyDescent="0.3">
      <c r="A200" s="23" t="s">
        <v>17</v>
      </c>
      <c r="B200" s="23" t="s">
        <v>465</v>
      </c>
      <c r="C200" s="23" t="s">
        <v>466</v>
      </c>
      <c r="D200" s="25" t="s">
        <v>435</v>
      </c>
      <c r="E200" s="23" t="s">
        <v>15</v>
      </c>
      <c r="F200" s="23" t="s">
        <v>124</v>
      </c>
      <c r="G200" s="23" t="s">
        <v>104</v>
      </c>
      <c r="H200" s="23" t="s">
        <v>19</v>
      </c>
      <c r="I200" s="23" t="s">
        <v>105</v>
      </c>
      <c r="J200" s="14" t="s">
        <v>44</v>
      </c>
    </row>
    <row r="201" spans="1:10" ht="31.2" x14ac:dyDescent="0.3">
      <c r="A201" s="23" t="s">
        <v>6</v>
      </c>
      <c r="B201" s="14" t="s">
        <v>789</v>
      </c>
      <c r="C201" s="14" t="s">
        <v>790</v>
      </c>
      <c r="D201" s="14" t="s">
        <v>791</v>
      </c>
      <c r="E201" s="23" t="s">
        <v>15</v>
      </c>
      <c r="F201" s="23" t="s">
        <v>104</v>
      </c>
      <c r="G201" s="23" t="s">
        <v>104</v>
      </c>
      <c r="H201" s="15" t="s">
        <v>19</v>
      </c>
      <c r="I201" s="14" t="s">
        <v>105</v>
      </c>
      <c r="J201" s="14" t="s">
        <v>44</v>
      </c>
    </row>
    <row r="202" spans="1:10" ht="31.2" x14ac:dyDescent="0.3">
      <c r="A202" s="23" t="s">
        <v>21</v>
      </c>
      <c r="B202" s="23" t="s">
        <v>347</v>
      </c>
      <c r="C202" s="23" t="s">
        <v>348</v>
      </c>
      <c r="D202" s="23" t="s">
        <v>324</v>
      </c>
      <c r="E202" s="23" t="s">
        <v>15</v>
      </c>
      <c r="F202" s="23" t="s">
        <v>124</v>
      </c>
      <c r="G202" s="23" t="s">
        <v>104</v>
      </c>
      <c r="H202" s="23" t="s">
        <v>19</v>
      </c>
      <c r="I202" s="23" t="s">
        <v>105</v>
      </c>
      <c r="J202" s="14" t="s">
        <v>44</v>
      </c>
    </row>
    <row r="203" spans="1:10" ht="31.2" x14ac:dyDescent="0.3">
      <c r="A203" s="23" t="s">
        <v>49</v>
      </c>
      <c r="B203" s="23" t="s">
        <v>398</v>
      </c>
      <c r="C203" s="23" t="s">
        <v>399</v>
      </c>
      <c r="D203" s="23" t="s">
        <v>400</v>
      </c>
      <c r="E203" s="23" t="s">
        <v>124</v>
      </c>
      <c r="F203" s="23" t="s">
        <v>124</v>
      </c>
      <c r="G203" s="23" t="s">
        <v>82</v>
      </c>
      <c r="H203" s="23" t="s">
        <v>19</v>
      </c>
      <c r="I203" s="23" t="s">
        <v>105</v>
      </c>
      <c r="J203" s="14" t="s">
        <v>44</v>
      </c>
    </row>
    <row r="204" spans="1:10" ht="31.2" x14ac:dyDescent="0.3">
      <c r="A204" s="15" t="s">
        <v>35</v>
      </c>
      <c r="B204" s="15" t="s">
        <v>775</v>
      </c>
      <c r="C204" s="15" t="s">
        <v>777</v>
      </c>
      <c r="D204" s="15" t="s">
        <v>776</v>
      </c>
      <c r="E204" s="14" t="s">
        <v>15</v>
      </c>
      <c r="F204" s="14" t="s">
        <v>124</v>
      </c>
      <c r="G204" s="14" t="s">
        <v>104</v>
      </c>
      <c r="H204" s="15" t="s">
        <v>19</v>
      </c>
      <c r="I204" s="15" t="s">
        <v>105</v>
      </c>
      <c r="J204" s="14" t="s">
        <v>44</v>
      </c>
    </row>
    <row r="205" spans="1:10" ht="31.2" x14ac:dyDescent="0.3">
      <c r="A205" s="14" t="s">
        <v>5</v>
      </c>
      <c r="B205" s="14" t="s">
        <v>626</v>
      </c>
      <c r="C205" s="14" t="s">
        <v>627</v>
      </c>
      <c r="D205" s="14" t="s">
        <v>628</v>
      </c>
      <c r="E205" s="14" t="s">
        <v>15</v>
      </c>
      <c r="F205" s="14" t="s">
        <v>104</v>
      </c>
      <c r="G205" s="14" t="s">
        <v>140</v>
      </c>
      <c r="H205" s="14" t="s">
        <v>19</v>
      </c>
      <c r="I205" s="14" t="s">
        <v>105</v>
      </c>
      <c r="J205" s="14" t="s">
        <v>44</v>
      </c>
    </row>
    <row r="206" spans="1:10" ht="31.2" x14ac:dyDescent="0.3">
      <c r="A206" s="23" t="s">
        <v>84</v>
      </c>
      <c r="B206" s="23" t="s">
        <v>135</v>
      </c>
      <c r="C206" s="23" t="s">
        <v>136</v>
      </c>
      <c r="D206" s="23" t="s">
        <v>1040</v>
      </c>
      <c r="E206" s="23" t="s">
        <v>124</v>
      </c>
      <c r="F206" s="23" t="s">
        <v>124</v>
      </c>
      <c r="G206" s="23" t="s">
        <v>82</v>
      </c>
      <c r="H206" s="23" t="s">
        <v>19</v>
      </c>
      <c r="I206" s="23" t="s">
        <v>105</v>
      </c>
      <c r="J206" s="14" t="s">
        <v>44</v>
      </c>
    </row>
    <row r="207" spans="1:10" ht="46.8" x14ac:dyDescent="0.3">
      <c r="A207" s="23" t="s">
        <v>84</v>
      </c>
      <c r="B207" s="23" t="s">
        <v>534</v>
      </c>
      <c r="C207" s="23" t="s">
        <v>535</v>
      </c>
      <c r="D207" s="23" t="s">
        <v>951</v>
      </c>
      <c r="E207" s="23"/>
      <c r="F207" s="23"/>
      <c r="G207" s="23" t="s">
        <v>82</v>
      </c>
      <c r="H207" s="23" t="s">
        <v>19</v>
      </c>
      <c r="I207" s="23" t="s">
        <v>105</v>
      </c>
      <c r="J207" s="14" t="s">
        <v>44</v>
      </c>
    </row>
    <row r="208" spans="1:10" ht="46.8" x14ac:dyDescent="0.3">
      <c r="A208" s="23" t="s">
        <v>17</v>
      </c>
      <c r="B208" s="23" t="s">
        <v>433</v>
      </c>
      <c r="C208" s="23" t="s">
        <v>434</v>
      </c>
      <c r="D208" s="23" t="s">
        <v>435</v>
      </c>
      <c r="E208" s="23" t="s">
        <v>355</v>
      </c>
      <c r="F208" s="23" t="s">
        <v>124</v>
      </c>
      <c r="G208" s="23" t="s">
        <v>104</v>
      </c>
      <c r="H208" s="23" t="s">
        <v>20</v>
      </c>
      <c r="I208" s="23" t="s">
        <v>0</v>
      </c>
      <c r="J208" s="14" t="s">
        <v>44</v>
      </c>
    </row>
    <row r="209" spans="1:10" ht="31.2" x14ac:dyDescent="0.3">
      <c r="A209" s="23" t="s">
        <v>6</v>
      </c>
      <c r="B209" s="14" t="s">
        <v>944</v>
      </c>
      <c r="C209" s="14" t="s">
        <v>945</v>
      </c>
      <c r="D209" s="14" t="s">
        <v>892</v>
      </c>
      <c r="E209" s="14" t="s">
        <v>144</v>
      </c>
      <c r="F209" s="14" t="s">
        <v>100</v>
      </c>
      <c r="G209" s="14" t="s">
        <v>140</v>
      </c>
      <c r="H209" s="14" t="s">
        <v>20</v>
      </c>
      <c r="I209" s="14" t="s">
        <v>0</v>
      </c>
      <c r="J209" s="14" t="s">
        <v>44</v>
      </c>
    </row>
    <row r="210" spans="1:10" ht="31.2" x14ac:dyDescent="0.3">
      <c r="A210" s="23" t="s">
        <v>6</v>
      </c>
      <c r="B210" s="14" t="s">
        <v>828</v>
      </c>
      <c r="C210" s="14" t="s">
        <v>829</v>
      </c>
      <c r="D210" s="14" t="s">
        <v>409</v>
      </c>
      <c r="E210" s="23" t="s">
        <v>15</v>
      </c>
      <c r="F210" s="23" t="s">
        <v>104</v>
      </c>
      <c r="G210" s="23" t="s">
        <v>104</v>
      </c>
      <c r="H210" s="14" t="s">
        <v>20</v>
      </c>
      <c r="I210" s="14" t="s">
        <v>0</v>
      </c>
      <c r="J210" s="14" t="s">
        <v>44</v>
      </c>
    </row>
    <row r="211" spans="1:10" ht="31.2" x14ac:dyDescent="0.3">
      <c r="A211" s="23" t="s">
        <v>6</v>
      </c>
      <c r="B211" s="14" t="s">
        <v>830</v>
      </c>
      <c r="C211" s="14" t="s">
        <v>831</v>
      </c>
      <c r="D211" s="14" t="s">
        <v>409</v>
      </c>
      <c r="E211" s="23" t="s">
        <v>15</v>
      </c>
      <c r="F211" s="23" t="s">
        <v>104</v>
      </c>
      <c r="G211" s="23" t="s">
        <v>104</v>
      </c>
      <c r="H211" s="14" t="s">
        <v>20</v>
      </c>
      <c r="I211" s="14" t="s">
        <v>0</v>
      </c>
      <c r="J211" s="14" t="s">
        <v>44</v>
      </c>
    </row>
    <row r="212" spans="1:10" ht="46.8" x14ac:dyDescent="0.3">
      <c r="A212" s="23" t="s">
        <v>17</v>
      </c>
      <c r="B212" s="23" t="s">
        <v>458</v>
      </c>
      <c r="C212" s="23" t="s">
        <v>1056</v>
      </c>
      <c r="D212" s="23" t="s">
        <v>459</v>
      </c>
      <c r="E212" s="23" t="s">
        <v>15</v>
      </c>
      <c r="F212" s="23" t="s">
        <v>104</v>
      </c>
      <c r="G212" s="23" t="s">
        <v>104</v>
      </c>
      <c r="H212" s="23" t="s">
        <v>20</v>
      </c>
      <c r="I212" s="23" t="s">
        <v>0</v>
      </c>
      <c r="J212" s="14" t="s">
        <v>44</v>
      </c>
    </row>
    <row r="213" spans="1:10" ht="46.8" x14ac:dyDescent="0.3">
      <c r="A213" s="14" t="s">
        <v>75</v>
      </c>
      <c r="B213" s="14" t="s">
        <v>955</v>
      </c>
      <c r="C213" s="14" t="s">
        <v>956</v>
      </c>
      <c r="D213" s="14" t="s">
        <v>954</v>
      </c>
      <c r="E213" s="14" t="s">
        <v>15</v>
      </c>
      <c r="F213" s="14" t="s">
        <v>124</v>
      </c>
      <c r="G213" s="14" t="s">
        <v>104</v>
      </c>
      <c r="H213" s="14" t="s">
        <v>20</v>
      </c>
      <c r="I213" s="14" t="s">
        <v>0</v>
      </c>
      <c r="J213" s="14" t="s">
        <v>44</v>
      </c>
    </row>
    <row r="214" spans="1:10" ht="31.2" x14ac:dyDescent="0.3">
      <c r="A214" s="23" t="s">
        <v>17</v>
      </c>
      <c r="B214" s="23" t="s">
        <v>462</v>
      </c>
      <c r="C214" s="23" t="s">
        <v>463</v>
      </c>
      <c r="D214" s="23" t="s">
        <v>464</v>
      </c>
      <c r="E214" s="23" t="s">
        <v>144</v>
      </c>
      <c r="F214" s="23" t="s">
        <v>104</v>
      </c>
      <c r="G214" s="23" t="s">
        <v>140</v>
      </c>
      <c r="H214" s="23" t="s">
        <v>20</v>
      </c>
      <c r="I214" s="23" t="s">
        <v>0</v>
      </c>
      <c r="J214" s="14" t="s">
        <v>44</v>
      </c>
    </row>
    <row r="215" spans="1:10" ht="31.2" x14ac:dyDescent="0.3">
      <c r="A215" s="23" t="s">
        <v>21</v>
      </c>
      <c r="B215" s="23" t="s">
        <v>359</v>
      </c>
      <c r="C215" s="23" t="s">
        <v>360</v>
      </c>
      <c r="D215" s="23" t="s">
        <v>361</v>
      </c>
      <c r="E215" s="23" t="s">
        <v>15</v>
      </c>
      <c r="F215" s="23" t="s">
        <v>104</v>
      </c>
      <c r="G215" s="23" t="s">
        <v>104</v>
      </c>
      <c r="H215" s="23" t="s">
        <v>20</v>
      </c>
      <c r="I215" s="23" t="s">
        <v>0</v>
      </c>
      <c r="J215" s="14" t="s">
        <v>44</v>
      </c>
    </row>
    <row r="216" spans="1:10" ht="46.8" x14ac:dyDescent="0.3">
      <c r="A216" s="23" t="s">
        <v>6</v>
      </c>
      <c r="B216" s="14" t="s">
        <v>890</v>
      </c>
      <c r="C216" s="14" t="s">
        <v>891</v>
      </c>
      <c r="D216" s="14" t="s">
        <v>892</v>
      </c>
      <c r="E216" s="14" t="s">
        <v>144</v>
      </c>
      <c r="F216" s="14" t="s">
        <v>104</v>
      </c>
      <c r="G216" s="14" t="s">
        <v>140</v>
      </c>
      <c r="H216" s="14" t="s">
        <v>20</v>
      </c>
      <c r="I216" s="14" t="s">
        <v>0</v>
      </c>
      <c r="J216" s="14" t="s">
        <v>44</v>
      </c>
    </row>
    <row r="217" spans="1:10" ht="31.2" x14ac:dyDescent="0.3">
      <c r="A217" s="14" t="s">
        <v>5</v>
      </c>
      <c r="B217" s="14" t="s">
        <v>634</v>
      </c>
      <c r="C217" s="14" t="s">
        <v>635</v>
      </c>
      <c r="D217" s="14" t="s">
        <v>636</v>
      </c>
      <c r="E217" s="15" t="s">
        <v>15</v>
      </c>
      <c r="F217" s="15" t="s">
        <v>124</v>
      </c>
      <c r="G217" s="15" t="s">
        <v>104</v>
      </c>
      <c r="H217" s="14" t="s">
        <v>20</v>
      </c>
      <c r="I217" s="14" t="s">
        <v>0</v>
      </c>
      <c r="J217" s="14" t="s">
        <v>44</v>
      </c>
    </row>
    <row r="218" spans="1:10" ht="31.2" x14ac:dyDescent="0.3">
      <c r="A218" s="15" t="s">
        <v>39</v>
      </c>
      <c r="B218" s="14" t="s">
        <v>728</v>
      </c>
      <c r="C218" s="14" t="s">
        <v>736</v>
      </c>
      <c r="D218" s="14" t="s">
        <v>737</v>
      </c>
      <c r="E218" s="14" t="s">
        <v>15</v>
      </c>
      <c r="F218" s="14" t="s">
        <v>100</v>
      </c>
      <c r="G218" s="14" t="s">
        <v>100</v>
      </c>
      <c r="H218" s="14" t="s">
        <v>20</v>
      </c>
      <c r="I218" s="14" t="s">
        <v>0</v>
      </c>
      <c r="J218" s="14" t="s">
        <v>44</v>
      </c>
    </row>
    <row r="219" spans="1:10" ht="31.2" x14ac:dyDescent="0.3">
      <c r="A219" s="23" t="s">
        <v>22</v>
      </c>
      <c r="B219" s="14" t="s">
        <v>1006</v>
      </c>
      <c r="C219" s="14" t="s">
        <v>1007</v>
      </c>
      <c r="D219" s="14" t="s">
        <v>1008</v>
      </c>
      <c r="E219" s="14" t="s">
        <v>144</v>
      </c>
      <c r="F219" s="14" t="s">
        <v>100</v>
      </c>
      <c r="G219" s="14" t="s">
        <v>140</v>
      </c>
      <c r="H219" s="14" t="s">
        <v>20</v>
      </c>
      <c r="I219" s="14" t="s">
        <v>0</v>
      </c>
      <c r="J219" s="14" t="s">
        <v>44</v>
      </c>
    </row>
    <row r="220" spans="1:10" ht="31.2" x14ac:dyDescent="0.3">
      <c r="A220" s="23" t="s">
        <v>21</v>
      </c>
      <c r="B220" s="23" t="s">
        <v>352</v>
      </c>
      <c r="C220" s="23" t="s">
        <v>353</v>
      </c>
      <c r="D220" s="23" t="s">
        <v>354</v>
      </c>
      <c r="E220" s="23" t="s">
        <v>355</v>
      </c>
      <c r="F220" s="23" t="s">
        <v>104</v>
      </c>
      <c r="G220" s="23" t="s">
        <v>104</v>
      </c>
      <c r="H220" s="23" t="s">
        <v>20</v>
      </c>
      <c r="I220" s="23" t="s">
        <v>0</v>
      </c>
      <c r="J220" s="14" t="s">
        <v>44</v>
      </c>
    </row>
    <row r="221" spans="1:10" ht="46.8" x14ac:dyDescent="0.3">
      <c r="A221" s="15" t="s">
        <v>39</v>
      </c>
      <c r="B221" s="14" t="s">
        <v>729</v>
      </c>
      <c r="C221" s="14" t="s">
        <v>738</v>
      </c>
      <c r="D221" s="14" t="s">
        <v>739</v>
      </c>
      <c r="E221" s="14" t="s">
        <v>15</v>
      </c>
      <c r="F221" s="14" t="s">
        <v>100</v>
      </c>
      <c r="G221" s="14" t="s">
        <v>100</v>
      </c>
      <c r="H221" s="14" t="s">
        <v>20</v>
      </c>
      <c r="I221" s="14" t="s">
        <v>0</v>
      </c>
      <c r="J221" s="14" t="s">
        <v>44</v>
      </c>
    </row>
    <row r="222" spans="1:10" ht="31.2" x14ac:dyDescent="0.3">
      <c r="A222" s="15" t="s">
        <v>35</v>
      </c>
      <c r="B222" s="15" t="s">
        <v>1085</v>
      </c>
      <c r="C222" s="15" t="s">
        <v>785</v>
      </c>
      <c r="D222" s="15" t="s">
        <v>943</v>
      </c>
      <c r="E222" s="15" t="s">
        <v>15</v>
      </c>
      <c r="F222" s="15" t="s">
        <v>104</v>
      </c>
      <c r="G222" s="15" t="s">
        <v>104</v>
      </c>
      <c r="H222" s="15" t="s">
        <v>20</v>
      </c>
      <c r="I222" s="14" t="s">
        <v>0</v>
      </c>
      <c r="J222" s="14" t="s">
        <v>44</v>
      </c>
    </row>
    <row r="223" spans="1:10" ht="31.2" x14ac:dyDescent="0.3">
      <c r="A223" s="14" t="s">
        <v>75</v>
      </c>
      <c r="B223" s="14" t="s">
        <v>957</v>
      </c>
      <c r="C223" s="14" t="s">
        <v>958</v>
      </c>
      <c r="D223" s="14" t="s">
        <v>954</v>
      </c>
      <c r="E223" s="14" t="s">
        <v>15</v>
      </c>
      <c r="F223" s="14" t="s">
        <v>124</v>
      </c>
      <c r="G223" s="14" t="s">
        <v>104</v>
      </c>
      <c r="H223" s="14" t="s">
        <v>20</v>
      </c>
      <c r="I223" s="14" t="s">
        <v>0</v>
      </c>
      <c r="J223" s="14" t="s">
        <v>44</v>
      </c>
    </row>
    <row r="224" spans="1:10" ht="62.4" x14ac:dyDescent="0.3">
      <c r="A224" s="23" t="s">
        <v>6</v>
      </c>
      <c r="B224" s="14" t="s">
        <v>1031</v>
      </c>
      <c r="C224" s="14" t="s">
        <v>1032</v>
      </c>
      <c r="D224" s="14" t="s">
        <v>1033</v>
      </c>
      <c r="E224" s="14" t="s">
        <v>15</v>
      </c>
      <c r="F224" s="14" t="s">
        <v>104</v>
      </c>
      <c r="G224" s="14" t="s">
        <v>104</v>
      </c>
      <c r="H224" s="14" t="s">
        <v>20</v>
      </c>
      <c r="I224" s="14" t="s">
        <v>0</v>
      </c>
      <c r="J224" s="14" t="s">
        <v>44</v>
      </c>
    </row>
    <row r="225" spans="1:10" ht="31.2" x14ac:dyDescent="0.3">
      <c r="A225" s="23" t="s">
        <v>6</v>
      </c>
      <c r="B225" s="14" t="s">
        <v>834</v>
      </c>
      <c r="C225" s="14" t="s">
        <v>835</v>
      </c>
      <c r="D225" s="14" t="s">
        <v>409</v>
      </c>
      <c r="E225" s="23" t="s">
        <v>15</v>
      </c>
      <c r="F225" s="23" t="s">
        <v>104</v>
      </c>
      <c r="G225" s="23" t="s">
        <v>104</v>
      </c>
      <c r="H225" s="14" t="s">
        <v>20</v>
      </c>
      <c r="I225" s="14" t="s">
        <v>0</v>
      </c>
      <c r="J225" s="14" t="s">
        <v>44</v>
      </c>
    </row>
    <row r="226" spans="1:10" ht="31.2" x14ac:dyDescent="0.3">
      <c r="A226" s="15" t="s">
        <v>35</v>
      </c>
      <c r="B226" s="14" t="s">
        <v>778</v>
      </c>
      <c r="C226" s="14" t="s">
        <v>779</v>
      </c>
      <c r="D226" s="14" t="s">
        <v>780</v>
      </c>
      <c r="E226" s="14" t="s">
        <v>144</v>
      </c>
      <c r="F226" s="14" t="s">
        <v>100</v>
      </c>
      <c r="G226" s="14" t="s">
        <v>140</v>
      </c>
      <c r="H226" s="15" t="s">
        <v>20</v>
      </c>
      <c r="I226" s="14" t="s">
        <v>0</v>
      </c>
      <c r="J226" s="14" t="s">
        <v>44</v>
      </c>
    </row>
    <row r="227" spans="1:10" ht="46.8" x14ac:dyDescent="0.3">
      <c r="A227" s="15" t="s">
        <v>39</v>
      </c>
      <c r="B227" s="14" t="s">
        <v>734</v>
      </c>
      <c r="C227" s="14" t="s">
        <v>747</v>
      </c>
      <c r="D227" s="15" t="s">
        <v>711</v>
      </c>
      <c r="E227" s="15" t="s">
        <v>15</v>
      </c>
      <c r="F227" s="15" t="s">
        <v>124</v>
      </c>
      <c r="G227" s="15" t="s">
        <v>104</v>
      </c>
      <c r="H227" s="14" t="s">
        <v>20</v>
      </c>
      <c r="I227" s="14" t="s">
        <v>0</v>
      </c>
      <c r="J227" s="14" t="s">
        <v>44</v>
      </c>
    </row>
    <row r="228" spans="1:10" ht="31.2" x14ac:dyDescent="0.3">
      <c r="A228" s="14" t="s">
        <v>28</v>
      </c>
      <c r="B228" s="14" t="s">
        <v>1082</v>
      </c>
      <c r="C228" s="14" t="s">
        <v>1083</v>
      </c>
      <c r="D228" s="15" t="s">
        <v>1084</v>
      </c>
      <c r="E228" s="15" t="s">
        <v>355</v>
      </c>
      <c r="F228" s="15" t="s">
        <v>772</v>
      </c>
      <c r="G228" s="15" t="s">
        <v>772</v>
      </c>
      <c r="H228" s="14" t="s">
        <v>20</v>
      </c>
      <c r="I228" s="14" t="s">
        <v>2</v>
      </c>
      <c r="J228" s="15" t="s">
        <v>44</v>
      </c>
    </row>
    <row r="229" spans="1:10" ht="46.8" x14ac:dyDescent="0.3">
      <c r="A229" s="23" t="s">
        <v>22</v>
      </c>
      <c r="B229" s="14" t="s">
        <v>1015</v>
      </c>
      <c r="C229" s="14" t="s">
        <v>1069</v>
      </c>
      <c r="D229" s="14" t="s">
        <v>1014</v>
      </c>
      <c r="E229" s="14" t="s">
        <v>15</v>
      </c>
      <c r="F229" s="14" t="s">
        <v>104</v>
      </c>
      <c r="G229" s="14" t="s">
        <v>104</v>
      </c>
      <c r="H229" s="14" t="s">
        <v>20</v>
      </c>
      <c r="I229" s="14" t="s">
        <v>105</v>
      </c>
      <c r="J229" s="14" t="s">
        <v>44</v>
      </c>
    </row>
    <row r="230" spans="1:10" ht="31.2" x14ac:dyDescent="0.3">
      <c r="A230" s="23" t="s">
        <v>71</v>
      </c>
      <c r="B230" s="23" t="s">
        <v>590</v>
      </c>
      <c r="C230" s="23" t="s">
        <v>591</v>
      </c>
      <c r="D230" s="23" t="s">
        <v>592</v>
      </c>
      <c r="E230" s="23" t="s">
        <v>355</v>
      </c>
      <c r="F230" s="23" t="s">
        <v>124</v>
      </c>
      <c r="G230" s="23" t="s">
        <v>104</v>
      </c>
      <c r="H230" s="23" t="s">
        <v>20</v>
      </c>
      <c r="I230" s="23" t="s">
        <v>105</v>
      </c>
      <c r="J230" s="14" t="s">
        <v>44</v>
      </c>
    </row>
    <row r="231" spans="1:10" ht="31.2" x14ac:dyDescent="0.3">
      <c r="A231" s="23" t="s">
        <v>30</v>
      </c>
      <c r="B231" s="23" t="s">
        <v>164</v>
      </c>
      <c r="C231" s="23" t="s">
        <v>165</v>
      </c>
      <c r="D231" s="23" t="s">
        <v>166</v>
      </c>
      <c r="E231" s="23" t="s">
        <v>15</v>
      </c>
      <c r="F231" s="23" t="s">
        <v>104</v>
      </c>
      <c r="G231" s="23" t="s">
        <v>140</v>
      </c>
      <c r="H231" s="23" t="s">
        <v>20</v>
      </c>
      <c r="I231" s="23" t="s">
        <v>105</v>
      </c>
      <c r="J231" s="14" t="s">
        <v>44</v>
      </c>
    </row>
    <row r="232" spans="1:10" ht="31.2" x14ac:dyDescent="0.3">
      <c r="A232" s="23" t="s">
        <v>30</v>
      </c>
      <c r="B232" s="23" t="s">
        <v>167</v>
      </c>
      <c r="C232" s="23" t="s">
        <v>168</v>
      </c>
      <c r="D232" s="23" t="s">
        <v>169</v>
      </c>
      <c r="E232" s="23" t="s">
        <v>15</v>
      </c>
      <c r="F232" s="23" t="s">
        <v>104</v>
      </c>
      <c r="G232" s="23" t="s">
        <v>104</v>
      </c>
      <c r="H232" s="25" t="s">
        <v>20</v>
      </c>
      <c r="I232" s="23" t="s">
        <v>105</v>
      </c>
      <c r="J232" s="14" t="s">
        <v>44</v>
      </c>
    </row>
    <row r="233" spans="1:10" ht="46.8" x14ac:dyDescent="0.3">
      <c r="A233" s="15" t="s">
        <v>39</v>
      </c>
      <c r="B233" s="14" t="s">
        <v>709</v>
      </c>
      <c r="C233" s="14" t="s">
        <v>710</v>
      </c>
      <c r="D233" s="14" t="s">
        <v>711</v>
      </c>
      <c r="E233" s="25" t="s">
        <v>15</v>
      </c>
      <c r="F233" s="25" t="s">
        <v>104</v>
      </c>
      <c r="G233" s="25" t="s">
        <v>104</v>
      </c>
      <c r="H233" s="14" t="s">
        <v>23</v>
      </c>
      <c r="I233" s="14" t="s">
        <v>0</v>
      </c>
      <c r="J233" s="14" t="s">
        <v>44</v>
      </c>
    </row>
    <row r="234" spans="1:10" ht="31.2" x14ac:dyDescent="0.3">
      <c r="A234" s="23" t="s">
        <v>83</v>
      </c>
      <c r="B234" s="23" t="s">
        <v>304</v>
      </c>
      <c r="C234" s="23" t="s">
        <v>305</v>
      </c>
      <c r="D234" s="23" t="s">
        <v>306</v>
      </c>
      <c r="E234" s="23" t="s">
        <v>144</v>
      </c>
      <c r="F234" s="23" t="s">
        <v>124</v>
      </c>
      <c r="G234" s="23" t="s">
        <v>100</v>
      </c>
      <c r="H234" s="23" t="s">
        <v>23</v>
      </c>
      <c r="I234" s="23" t="s">
        <v>0</v>
      </c>
      <c r="J234" s="14" t="s">
        <v>44</v>
      </c>
    </row>
    <row r="235" spans="1:10" ht="31.2" x14ac:dyDescent="0.3">
      <c r="A235" s="23" t="s">
        <v>31</v>
      </c>
      <c r="B235" s="23" t="s">
        <v>283</v>
      </c>
      <c r="C235" s="23" t="s">
        <v>284</v>
      </c>
      <c r="D235" s="23" t="s">
        <v>277</v>
      </c>
      <c r="E235" s="23" t="s">
        <v>15</v>
      </c>
      <c r="F235" s="23" t="s">
        <v>104</v>
      </c>
      <c r="G235" s="23" t="s">
        <v>104</v>
      </c>
      <c r="H235" s="23" t="s">
        <v>23</v>
      </c>
      <c r="I235" s="23" t="s">
        <v>0</v>
      </c>
      <c r="J235" s="14" t="s">
        <v>44</v>
      </c>
    </row>
    <row r="236" spans="1:10" ht="46.8" x14ac:dyDescent="0.3">
      <c r="A236" s="23" t="s">
        <v>21</v>
      </c>
      <c r="B236" s="23" t="s">
        <v>322</v>
      </c>
      <c r="C236" s="23" t="s">
        <v>323</v>
      </c>
      <c r="D236" s="23" t="s">
        <v>324</v>
      </c>
      <c r="E236" s="23" t="s">
        <v>15</v>
      </c>
      <c r="F236" s="23" t="s">
        <v>124</v>
      </c>
      <c r="G236" s="23" t="s">
        <v>104</v>
      </c>
      <c r="H236" s="23" t="s">
        <v>23</v>
      </c>
      <c r="I236" s="23" t="s">
        <v>105</v>
      </c>
      <c r="J236" s="14" t="s">
        <v>44</v>
      </c>
    </row>
    <row r="237" spans="1:10" ht="31.2" x14ac:dyDescent="0.3">
      <c r="A237" s="23" t="s">
        <v>24</v>
      </c>
      <c r="B237" s="23" t="s">
        <v>288</v>
      </c>
      <c r="C237" s="23" t="s">
        <v>289</v>
      </c>
      <c r="D237" s="23" t="s">
        <v>290</v>
      </c>
      <c r="E237" s="23" t="s">
        <v>144</v>
      </c>
      <c r="F237" s="23" t="s">
        <v>100</v>
      </c>
      <c r="G237" s="23" t="s">
        <v>100</v>
      </c>
      <c r="H237" s="23" t="s">
        <v>23</v>
      </c>
      <c r="I237" s="23" t="s">
        <v>105</v>
      </c>
      <c r="J237" s="14" t="s">
        <v>44</v>
      </c>
    </row>
    <row r="238" spans="1:10" ht="31.2" x14ac:dyDescent="0.3">
      <c r="A238" s="23" t="s">
        <v>16</v>
      </c>
      <c r="B238" s="14" t="s">
        <v>682</v>
      </c>
      <c r="C238" s="14" t="s">
        <v>683</v>
      </c>
      <c r="D238" s="14" t="s">
        <v>684</v>
      </c>
      <c r="E238" s="25" t="s">
        <v>15</v>
      </c>
      <c r="F238" s="25" t="s">
        <v>104</v>
      </c>
      <c r="G238" s="25" t="s">
        <v>104</v>
      </c>
      <c r="H238" s="14" t="s">
        <v>23</v>
      </c>
      <c r="I238" s="14" t="s">
        <v>105</v>
      </c>
      <c r="J238" s="14" t="s">
        <v>44</v>
      </c>
    </row>
    <row r="239" spans="1:10" ht="31.2" x14ac:dyDescent="0.3">
      <c r="A239" s="14" t="s">
        <v>5</v>
      </c>
      <c r="B239" s="14" t="s">
        <v>629</v>
      </c>
      <c r="C239" s="14" t="s">
        <v>630</v>
      </c>
      <c r="D239" s="14" t="s">
        <v>631</v>
      </c>
      <c r="E239" s="14" t="s">
        <v>15</v>
      </c>
      <c r="F239" s="14" t="s">
        <v>104</v>
      </c>
      <c r="G239" s="14" t="s">
        <v>140</v>
      </c>
      <c r="H239" s="14" t="s">
        <v>23</v>
      </c>
      <c r="I239" s="14" t="s">
        <v>105</v>
      </c>
      <c r="J239" s="14" t="s">
        <v>44</v>
      </c>
    </row>
    <row r="240" spans="1:10" ht="46.8" x14ac:dyDescent="0.3">
      <c r="A240" s="23" t="s">
        <v>31</v>
      </c>
      <c r="B240" s="23" t="s">
        <v>269</v>
      </c>
      <c r="C240" s="23" t="s">
        <v>270</v>
      </c>
      <c r="D240" s="25" t="s">
        <v>271</v>
      </c>
      <c r="E240" s="25" t="s">
        <v>15</v>
      </c>
      <c r="F240" s="25" t="s">
        <v>124</v>
      </c>
      <c r="G240" s="25" t="s">
        <v>104</v>
      </c>
      <c r="H240" s="23" t="s">
        <v>23</v>
      </c>
      <c r="I240" s="23" t="s">
        <v>105</v>
      </c>
      <c r="J240" s="14" t="s">
        <v>44</v>
      </c>
    </row>
    <row r="241" spans="1:10" ht="31.2" x14ac:dyDescent="0.3">
      <c r="A241" s="23" t="s">
        <v>30</v>
      </c>
      <c r="B241" s="23" t="s">
        <v>227</v>
      </c>
      <c r="C241" s="23" t="s">
        <v>228</v>
      </c>
      <c r="D241" s="23" t="s">
        <v>229</v>
      </c>
      <c r="E241" s="23" t="s">
        <v>15</v>
      </c>
      <c r="F241" s="23" t="s">
        <v>104</v>
      </c>
      <c r="G241" s="23" t="s">
        <v>100</v>
      </c>
      <c r="H241" s="23" t="s">
        <v>23</v>
      </c>
      <c r="I241" s="23" t="s">
        <v>105</v>
      </c>
      <c r="J241" s="14" t="s">
        <v>44</v>
      </c>
    </row>
    <row r="242" spans="1:10" ht="46.8" x14ac:dyDescent="0.3">
      <c r="A242" s="23" t="s">
        <v>26</v>
      </c>
      <c r="B242" s="23" t="s">
        <v>312</v>
      </c>
      <c r="C242" s="23" t="s">
        <v>313</v>
      </c>
      <c r="D242" s="23" t="s">
        <v>314</v>
      </c>
      <c r="E242" s="23" t="s">
        <v>124</v>
      </c>
      <c r="F242" s="23" t="s">
        <v>124</v>
      </c>
      <c r="G242" s="23" t="s">
        <v>82</v>
      </c>
      <c r="H242" s="23" t="s">
        <v>23</v>
      </c>
      <c r="I242" s="23" t="s">
        <v>105</v>
      </c>
      <c r="J242" s="14" t="s">
        <v>44</v>
      </c>
    </row>
    <row r="243" spans="1:10" ht="31.2" x14ac:dyDescent="0.3">
      <c r="A243" s="23" t="s">
        <v>17</v>
      </c>
      <c r="B243" s="23" t="s">
        <v>482</v>
      </c>
      <c r="C243" s="23" t="s">
        <v>483</v>
      </c>
      <c r="D243" s="23" t="s">
        <v>484</v>
      </c>
      <c r="E243" s="23" t="s">
        <v>15</v>
      </c>
      <c r="F243" s="23" t="s">
        <v>104</v>
      </c>
      <c r="G243" s="23" t="s">
        <v>140</v>
      </c>
      <c r="H243" s="23" t="s">
        <v>23</v>
      </c>
      <c r="I243" s="23" t="s">
        <v>105</v>
      </c>
      <c r="J243" s="14" t="s">
        <v>44</v>
      </c>
    </row>
    <row r="244" spans="1:10" ht="31.2" x14ac:dyDescent="0.3">
      <c r="A244" s="23" t="s">
        <v>33</v>
      </c>
      <c r="B244" s="14" t="s">
        <v>644</v>
      </c>
      <c r="C244" s="14" t="s">
        <v>645</v>
      </c>
      <c r="D244" s="14" t="s">
        <v>646</v>
      </c>
      <c r="E244" s="14" t="s">
        <v>15</v>
      </c>
      <c r="F244" s="14" t="s">
        <v>124</v>
      </c>
      <c r="G244" s="14" t="s">
        <v>104</v>
      </c>
      <c r="H244" s="14" t="s">
        <v>23</v>
      </c>
      <c r="I244" s="14" t="s">
        <v>105</v>
      </c>
      <c r="J244" s="14" t="s">
        <v>44</v>
      </c>
    </row>
    <row r="245" spans="1:10" ht="31.2" x14ac:dyDescent="0.3">
      <c r="A245" s="23" t="s">
        <v>33</v>
      </c>
      <c r="B245" s="23" t="s">
        <v>138</v>
      </c>
      <c r="C245" s="23" t="s">
        <v>159</v>
      </c>
      <c r="D245" s="23" t="s">
        <v>139</v>
      </c>
      <c r="E245" s="23" t="s">
        <v>15</v>
      </c>
      <c r="F245" s="23" t="s">
        <v>104</v>
      </c>
      <c r="G245" s="23" t="s">
        <v>140</v>
      </c>
      <c r="H245" s="23" t="s">
        <v>23</v>
      </c>
      <c r="I245" s="23" t="s">
        <v>105</v>
      </c>
      <c r="J245" s="14" t="s">
        <v>44</v>
      </c>
    </row>
    <row r="246" spans="1:10" ht="31.2" x14ac:dyDescent="0.3">
      <c r="A246" s="15" t="s">
        <v>39</v>
      </c>
      <c r="B246" s="14" t="s">
        <v>730</v>
      </c>
      <c r="C246" s="14" t="s">
        <v>740</v>
      </c>
      <c r="D246" s="14" t="s">
        <v>741</v>
      </c>
      <c r="E246" s="14" t="s">
        <v>451</v>
      </c>
      <c r="F246" s="14" t="s">
        <v>124</v>
      </c>
      <c r="G246" s="14" t="s">
        <v>104</v>
      </c>
      <c r="H246" s="15" t="s">
        <v>23</v>
      </c>
      <c r="I246" s="14" t="s">
        <v>105</v>
      </c>
      <c r="J246" s="14" t="s">
        <v>44</v>
      </c>
    </row>
    <row r="247" spans="1:10" ht="31.2" x14ac:dyDescent="0.3">
      <c r="A247" s="14" t="s">
        <v>5</v>
      </c>
      <c r="B247" s="14" t="s">
        <v>624</v>
      </c>
      <c r="C247" s="14" t="s">
        <v>1053</v>
      </c>
      <c r="D247" s="15" t="s">
        <v>625</v>
      </c>
      <c r="E247" s="15" t="s">
        <v>15</v>
      </c>
      <c r="F247" s="15" t="s">
        <v>124</v>
      </c>
      <c r="G247" s="15" t="s">
        <v>104</v>
      </c>
      <c r="H247" s="14" t="s">
        <v>23</v>
      </c>
      <c r="I247" s="14" t="s">
        <v>105</v>
      </c>
      <c r="J247" s="14" t="s">
        <v>44</v>
      </c>
    </row>
    <row r="248" spans="1:10" ht="31.2" x14ac:dyDescent="0.3">
      <c r="A248" s="25" t="s">
        <v>77</v>
      </c>
      <c r="B248" s="23" t="s">
        <v>612</v>
      </c>
      <c r="C248" s="23" t="s">
        <v>1068</v>
      </c>
      <c r="D248" s="23" t="s">
        <v>609</v>
      </c>
      <c r="E248" s="23" t="s">
        <v>15</v>
      </c>
      <c r="F248" s="23" t="s">
        <v>104</v>
      </c>
      <c r="G248" s="23" t="s">
        <v>140</v>
      </c>
      <c r="H248" s="23" t="s">
        <v>23</v>
      </c>
      <c r="I248" s="23" t="s">
        <v>105</v>
      </c>
      <c r="J248" s="14" t="s">
        <v>44</v>
      </c>
    </row>
    <row r="249" spans="1:10" ht="31.2" x14ac:dyDescent="0.3">
      <c r="A249" s="23" t="s">
        <v>30</v>
      </c>
      <c r="B249" s="23" t="s">
        <v>251</v>
      </c>
      <c r="C249" s="23" t="s">
        <v>1035</v>
      </c>
      <c r="D249" s="23" t="s">
        <v>166</v>
      </c>
      <c r="E249" s="23" t="s">
        <v>15</v>
      </c>
      <c r="F249" s="23" t="s">
        <v>104</v>
      </c>
      <c r="G249" s="23" t="s">
        <v>140</v>
      </c>
      <c r="H249" s="23" t="s">
        <v>23</v>
      </c>
      <c r="I249" s="23" t="s">
        <v>105</v>
      </c>
      <c r="J249" s="14" t="s">
        <v>44</v>
      </c>
    </row>
    <row r="250" spans="1:10" ht="31.2" x14ac:dyDescent="0.3">
      <c r="A250" s="15" t="s">
        <v>39</v>
      </c>
      <c r="B250" s="15" t="s">
        <v>733</v>
      </c>
      <c r="C250" s="15" t="s">
        <v>745</v>
      </c>
      <c r="D250" s="15" t="s">
        <v>711</v>
      </c>
      <c r="E250" s="15" t="s">
        <v>15</v>
      </c>
      <c r="F250" s="15" t="s">
        <v>124</v>
      </c>
      <c r="G250" s="15" t="s">
        <v>104</v>
      </c>
      <c r="H250" s="15" t="s">
        <v>23</v>
      </c>
      <c r="I250" s="15" t="s">
        <v>105</v>
      </c>
      <c r="J250" s="14" t="s">
        <v>44</v>
      </c>
    </row>
    <row r="251" spans="1:10" ht="46.8" x14ac:dyDescent="0.3">
      <c r="A251" s="23" t="s">
        <v>30</v>
      </c>
      <c r="B251" s="23" t="s">
        <v>213</v>
      </c>
      <c r="C251" s="23" t="s">
        <v>214</v>
      </c>
      <c r="D251" s="23" t="s">
        <v>215</v>
      </c>
      <c r="E251" s="23" t="s">
        <v>144</v>
      </c>
      <c r="F251" s="23" t="s">
        <v>100</v>
      </c>
      <c r="G251" s="23" t="s">
        <v>216</v>
      </c>
      <c r="H251" s="23" t="s">
        <v>19</v>
      </c>
      <c r="I251" s="23" t="s">
        <v>0</v>
      </c>
      <c r="J251" s="23" t="s">
        <v>113</v>
      </c>
    </row>
    <row r="252" spans="1:10" ht="31.2" x14ac:dyDescent="0.3">
      <c r="A252" s="23" t="s">
        <v>6</v>
      </c>
      <c r="B252" s="14" t="s">
        <v>410</v>
      </c>
      <c r="C252" s="14" t="s">
        <v>411</v>
      </c>
      <c r="D252" s="14" t="s">
        <v>412</v>
      </c>
      <c r="E252" s="14" t="s">
        <v>856</v>
      </c>
      <c r="F252" s="14" t="s">
        <v>104</v>
      </c>
      <c r="G252" s="14" t="s">
        <v>104</v>
      </c>
      <c r="H252" s="14" t="s">
        <v>19</v>
      </c>
      <c r="I252" s="14" t="s">
        <v>0</v>
      </c>
      <c r="J252" s="14" t="s">
        <v>113</v>
      </c>
    </row>
    <row r="253" spans="1:10" ht="46.8" x14ac:dyDescent="0.3">
      <c r="A253" s="23" t="s">
        <v>30</v>
      </c>
      <c r="B253" s="23" t="s">
        <v>198</v>
      </c>
      <c r="C253" s="23" t="s">
        <v>199</v>
      </c>
      <c r="D253" s="23" t="s">
        <v>200</v>
      </c>
      <c r="E253" s="25" t="s">
        <v>15</v>
      </c>
      <c r="F253" s="25" t="s">
        <v>124</v>
      </c>
      <c r="G253" s="25" t="s">
        <v>201</v>
      </c>
      <c r="H253" s="23" t="s">
        <v>19</v>
      </c>
      <c r="I253" s="23" t="s">
        <v>0</v>
      </c>
      <c r="J253" s="23" t="s">
        <v>113</v>
      </c>
    </row>
    <row r="254" spans="1:10" ht="31.2" x14ac:dyDescent="0.3">
      <c r="A254" s="23" t="s">
        <v>24</v>
      </c>
      <c r="B254" s="23" t="s">
        <v>568</v>
      </c>
      <c r="C254" s="23" t="s">
        <v>569</v>
      </c>
      <c r="D254" s="23" t="s">
        <v>570</v>
      </c>
      <c r="E254" s="23" t="s">
        <v>15</v>
      </c>
      <c r="F254" s="23" t="s">
        <v>104</v>
      </c>
      <c r="G254" s="23" t="s">
        <v>104</v>
      </c>
      <c r="H254" s="23" t="s">
        <v>19</v>
      </c>
      <c r="I254" s="23" t="s">
        <v>0</v>
      </c>
      <c r="J254" s="23" t="s">
        <v>113</v>
      </c>
    </row>
    <row r="255" spans="1:10" ht="31.2" x14ac:dyDescent="0.3">
      <c r="A255" s="23" t="s">
        <v>30</v>
      </c>
      <c r="B255" s="23" t="s">
        <v>244</v>
      </c>
      <c r="C255" s="23" t="s">
        <v>245</v>
      </c>
      <c r="D255" s="23" t="s">
        <v>246</v>
      </c>
      <c r="E255" s="23" t="s">
        <v>15</v>
      </c>
      <c r="F255" s="23" t="s">
        <v>104</v>
      </c>
      <c r="G255" s="23" t="s">
        <v>104</v>
      </c>
      <c r="H255" s="23" t="s">
        <v>19</v>
      </c>
      <c r="I255" s="23" t="s">
        <v>105</v>
      </c>
      <c r="J255" s="23" t="s">
        <v>113</v>
      </c>
    </row>
    <row r="256" spans="1:10" ht="31.2" x14ac:dyDescent="0.3">
      <c r="A256" s="23" t="s">
        <v>17</v>
      </c>
      <c r="B256" s="23" t="s">
        <v>470</v>
      </c>
      <c r="C256" s="23" t="s">
        <v>471</v>
      </c>
      <c r="D256" s="23" t="s">
        <v>472</v>
      </c>
      <c r="E256" s="23" t="s">
        <v>144</v>
      </c>
      <c r="F256" s="23" t="s">
        <v>100</v>
      </c>
      <c r="G256" s="23" t="s">
        <v>100</v>
      </c>
      <c r="H256" s="23" t="s">
        <v>19</v>
      </c>
      <c r="I256" s="23" t="s">
        <v>105</v>
      </c>
      <c r="J256" s="23" t="s">
        <v>113</v>
      </c>
    </row>
    <row r="257" spans="1:10" ht="31.2" x14ac:dyDescent="0.3">
      <c r="A257" s="14" t="s">
        <v>48</v>
      </c>
      <c r="B257" s="14" t="s">
        <v>1065</v>
      </c>
      <c r="C257" s="14" t="s">
        <v>1066</v>
      </c>
      <c r="D257" s="14" t="s">
        <v>1067</v>
      </c>
      <c r="E257" s="14" t="s">
        <v>15</v>
      </c>
      <c r="F257" s="14" t="s">
        <v>104</v>
      </c>
      <c r="G257" s="14" t="s">
        <v>104</v>
      </c>
      <c r="H257" s="14" t="s">
        <v>19</v>
      </c>
      <c r="I257" s="14" t="s">
        <v>2</v>
      </c>
      <c r="J257" s="14" t="s">
        <v>113</v>
      </c>
    </row>
    <row r="258" spans="1:10" ht="46.8" x14ac:dyDescent="0.3">
      <c r="A258" s="23" t="s">
        <v>5</v>
      </c>
      <c r="B258" s="23" t="s">
        <v>384</v>
      </c>
      <c r="C258" s="23" t="s">
        <v>385</v>
      </c>
      <c r="D258" s="23" t="s">
        <v>386</v>
      </c>
      <c r="E258" s="23" t="s">
        <v>15</v>
      </c>
      <c r="F258" s="23" t="s">
        <v>104</v>
      </c>
      <c r="G258" s="23" t="s">
        <v>104</v>
      </c>
      <c r="H258" s="23" t="s">
        <v>19</v>
      </c>
      <c r="I258" s="23" t="s">
        <v>105</v>
      </c>
      <c r="J258" s="23" t="s">
        <v>113</v>
      </c>
    </row>
    <row r="259" spans="1:10" ht="31.2" x14ac:dyDescent="0.3">
      <c r="A259" s="23" t="s">
        <v>6</v>
      </c>
      <c r="B259" s="23" t="s">
        <v>425</v>
      </c>
      <c r="C259" s="23" t="s">
        <v>426</v>
      </c>
      <c r="D259" s="23" t="s">
        <v>427</v>
      </c>
      <c r="E259" s="23" t="s">
        <v>15</v>
      </c>
      <c r="F259" s="23" t="s">
        <v>104</v>
      </c>
      <c r="G259" s="23" t="s">
        <v>104</v>
      </c>
      <c r="H259" s="23" t="s">
        <v>19</v>
      </c>
      <c r="I259" s="23" t="s">
        <v>105</v>
      </c>
      <c r="J259" s="23" t="s">
        <v>113</v>
      </c>
    </row>
    <row r="260" spans="1:10" ht="46.8" x14ac:dyDescent="0.3">
      <c r="A260" s="23" t="s">
        <v>22</v>
      </c>
      <c r="B260" s="14" t="s">
        <v>946</v>
      </c>
      <c r="C260" s="14" t="s">
        <v>947</v>
      </c>
      <c r="D260" s="14" t="s">
        <v>948</v>
      </c>
      <c r="E260" s="23" t="s">
        <v>15</v>
      </c>
      <c r="F260" s="23" t="s">
        <v>104</v>
      </c>
      <c r="G260" s="23" t="s">
        <v>104</v>
      </c>
      <c r="H260" s="14" t="s">
        <v>19</v>
      </c>
      <c r="I260" s="14" t="s">
        <v>105</v>
      </c>
      <c r="J260" s="14" t="s">
        <v>113</v>
      </c>
    </row>
    <row r="261" spans="1:10" ht="46.8" x14ac:dyDescent="0.3">
      <c r="A261" s="23" t="s">
        <v>5</v>
      </c>
      <c r="B261" s="23" t="s">
        <v>390</v>
      </c>
      <c r="C261" s="23" t="s">
        <v>391</v>
      </c>
      <c r="D261" s="23" t="s">
        <v>383</v>
      </c>
      <c r="E261" s="23" t="s">
        <v>124</v>
      </c>
      <c r="F261" s="23" t="s">
        <v>124</v>
      </c>
      <c r="G261" s="23" t="s">
        <v>104</v>
      </c>
      <c r="H261" s="23" t="s">
        <v>19</v>
      </c>
      <c r="I261" s="23" t="s">
        <v>105</v>
      </c>
      <c r="J261" s="23" t="s">
        <v>113</v>
      </c>
    </row>
    <row r="262" spans="1:10" ht="31.2" x14ac:dyDescent="0.3">
      <c r="A262" s="23" t="s">
        <v>22</v>
      </c>
      <c r="B262" s="23" t="s">
        <v>110</v>
      </c>
      <c r="C262" s="23" t="s">
        <v>111</v>
      </c>
      <c r="D262" s="23" t="s">
        <v>112</v>
      </c>
      <c r="E262" s="23" t="s">
        <v>15</v>
      </c>
      <c r="F262" s="23" t="s">
        <v>104</v>
      </c>
      <c r="G262" s="23" t="s">
        <v>104</v>
      </c>
      <c r="H262" s="23" t="s">
        <v>20</v>
      </c>
      <c r="I262" s="23" t="s">
        <v>0</v>
      </c>
      <c r="J262" s="23" t="s">
        <v>113</v>
      </c>
    </row>
    <row r="263" spans="1:10" ht="31.2" x14ac:dyDescent="0.3">
      <c r="A263" s="23" t="s">
        <v>6</v>
      </c>
      <c r="B263" s="14" t="s">
        <v>417</v>
      </c>
      <c r="C263" s="14" t="s">
        <v>857</v>
      </c>
      <c r="D263" s="14" t="s">
        <v>418</v>
      </c>
      <c r="E263" s="14" t="s">
        <v>15</v>
      </c>
      <c r="F263" s="14" t="s">
        <v>104</v>
      </c>
      <c r="G263" s="14" t="s">
        <v>104</v>
      </c>
      <c r="H263" s="14" t="s">
        <v>20</v>
      </c>
      <c r="I263" s="14" t="s">
        <v>0</v>
      </c>
      <c r="J263" s="14" t="s">
        <v>113</v>
      </c>
    </row>
    <row r="264" spans="1:10" ht="46.8" x14ac:dyDescent="0.3">
      <c r="A264" s="23" t="s">
        <v>5</v>
      </c>
      <c r="B264" s="23" t="s">
        <v>381</v>
      </c>
      <c r="C264" s="23" t="s">
        <v>382</v>
      </c>
      <c r="D264" s="23" t="s">
        <v>383</v>
      </c>
      <c r="E264" s="23" t="s">
        <v>124</v>
      </c>
      <c r="F264" s="23" t="s">
        <v>124</v>
      </c>
      <c r="G264" s="23" t="s">
        <v>104</v>
      </c>
      <c r="H264" s="23" t="s">
        <v>20</v>
      </c>
      <c r="I264" s="23" t="s">
        <v>0</v>
      </c>
      <c r="J264" s="23" t="s">
        <v>113</v>
      </c>
    </row>
    <row r="265" spans="1:10" ht="31.2" x14ac:dyDescent="0.3">
      <c r="A265" s="23" t="s">
        <v>6</v>
      </c>
      <c r="B265" s="14" t="s">
        <v>858</v>
      </c>
      <c r="C265" s="14" t="s">
        <v>859</v>
      </c>
      <c r="D265" s="14" t="s">
        <v>860</v>
      </c>
      <c r="E265" s="14" t="s">
        <v>144</v>
      </c>
      <c r="F265" s="14" t="s">
        <v>100</v>
      </c>
      <c r="G265" s="14" t="s">
        <v>140</v>
      </c>
      <c r="H265" s="14" t="s">
        <v>20</v>
      </c>
      <c r="I265" s="14" t="s">
        <v>0</v>
      </c>
      <c r="J265" s="14" t="s">
        <v>113</v>
      </c>
    </row>
    <row r="266" spans="1:10" ht="31.2" x14ac:dyDescent="0.3">
      <c r="A266" s="23" t="s">
        <v>6</v>
      </c>
      <c r="B266" s="23" t="s">
        <v>419</v>
      </c>
      <c r="C266" s="23" t="s">
        <v>420</v>
      </c>
      <c r="D266" s="23" t="s">
        <v>421</v>
      </c>
      <c r="E266" s="23" t="s">
        <v>144</v>
      </c>
      <c r="F266" s="23" t="s">
        <v>100</v>
      </c>
      <c r="G266" s="23" t="s">
        <v>100</v>
      </c>
      <c r="H266" s="23" t="s">
        <v>20</v>
      </c>
      <c r="I266" s="23" t="s">
        <v>0</v>
      </c>
      <c r="J266" s="23" t="s">
        <v>113</v>
      </c>
    </row>
    <row r="267" spans="1:10" ht="31.2" x14ac:dyDescent="0.3">
      <c r="A267" s="23" t="s">
        <v>31</v>
      </c>
      <c r="B267" s="23" t="s">
        <v>275</v>
      </c>
      <c r="C267" s="23" t="s">
        <v>276</v>
      </c>
      <c r="D267" s="23" t="s">
        <v>277</v>
      </c>
      <c r="E267" s="23" t="s">
        <v>15</v>
      </c>
      <c r="F267" s="23" t="s">
        <v>104</v>
      </c>
      <c r="G267" s="23" t="s">
        <v>104</v>
      </c>
      <c r="H267" s="23" t="s">
        <v>20</v>
      </c>
      <c r="I267" s="23" t="s">
        <v>0</v>
      </c>
      <c r="J267" s="23" t="s">
        <v>113</v>
      </c>
    </row>
    <row r="268" spans="1:10" ht="31.2" x14ac:dyDescent="0.3">
      <c r="A268" s="23" t="s">
        <v>48</v>
      </c>
      <c r="B268" s="14" t="s">
        <v>937</v>
      </c>
      <c r="C268" s="14" t="s">
        <v>938</v>
      </c>
      <c r="D268" s="14" t="s">
        <v>939</v>
      </c>
      <c r="E268" s="14" t="s">
        <v>940</v>
      </c>
      <c r="F268" s="14" t="s">
        <v>104</v>
      </c>
      <c r="G268" s="14" t="s">
        <v>104</v>
      </c>
      <c r="H268" s="14" t="s">
        <v>20</v>
      </c>
      <c r="I268" s="14" t="s">
        <v>0</v>
      </c>
      <c r="J268" s="14" t="s">
        <v>113</v>
      </c>
    </row>
    <row r="269" spans="1:10" ht="31.2" x14ac:dyDescent="0.3">
      <c r="A269" s="23" t="s">
        <v>48</v>
      </c>
      <c r="B269" s="14" t="s">
        <v>941</v>
      </c>
      <c r="C269" s="14" t="s">
        <v>942</v>
      </c>
      <c r="D269" s="14" t="s">
        <v>939</v>
      </c>
      <c r="E269" s="14" t="s">
        <v>940</v>
      </c>
      <c r="F269" s="14" t="s">
        <v>104</v>
      </c>
      <c r="G269" s="14" t="s">
        <v>104</v>
      </c>
      <c r="H269" s="14" t="s">
        <v>20</v>
      </c>
      <c r="I269" s="14" t="s">
        <v>0</v>
      </c>
      <c r="J269" s="14" t="s">
        <v>113</v>
      </c>
    </row>
    <row r="270" spans="1:10" ht="31.2" x14ac:dyDescent="0.3">
      <c r="A270" s="23" t="s">
        <v>30</v>
      </c>
      <c r="B270" s="23" t="s">
        <v>205</v>
      </c>
      <c r="C270" s="23" t="s">
        <v>207</v>
      </c>
      <c r="D270" s="23" t="s">
        <v>206</v>
      </c>
      <c r="E270" s="23" t="s">
        <v>144</v>
      </c>
      <c r="F270" s="23" t="s">
        <v>100</v>
      </c>
      <c r="G270" s="23" t="s">
        <v>100</v>
      </c>
      <c r="H270" s="23" t="s">
        <v>20</v>
      </c>
      <c r="I270" s="23" t="s">
        <v>0</v>
      </c>
      <c r="J270" s="23" t="s">
        <v>113</v>
      </c>
    </row>
    <row r="271" spans="1:10" ht="46.8" x14ac:dyDescent="0.3">
      <c r="A271" s="23" t="s">
        <v>31</v>
      </c>
      <c r="B271" s="23" t="s">
        <v>281</v>
      </c>
      <c r="C271" s="23" t="s">
        <v>282</v>
      </c>
      <c r="D271" s="23" t="s">
        <v>268</v>
      </c>
      <c r="E271" s="23" t="s">
        <v>144</v>
      </c>
      <c r="F271" s="23" t="s">
        <v>100</v>
      </c>
      <c r="G271" s="23" t="s">
        <v>140</v>
      </c>
      <c r="H271" s="23" t="s">
        <v>20</v>
      </c>
      <c r="I271" s="23" t="s">
        <v>0</v>
      </c>
      <c r="J271" s="23" t="s">
        <v>113</v>
      </c>
    </row>
    <row r="272" spans="1:10" ht="31.2" x14ac:dyDescent="0.3">
      <c r="A272" s="23" t="s">
        <v>1039</v>
      </c>
      <c r="B272" s="23" t="s">
        <v>291</v>
      </c>
      <c r="C272" s="23" t="s">
        <v>292</v>
      </c>
      <c r="D272" s="23" t="s">
        <v>293</v>
      </c>
      <c r="E272" s="23" t="s">
        <v>294</v>
      </c>
      <c r="F272" s="23" t="s">
        <v>104</v>
      </c>
      <c r="G272" s="23" t="s">
        <v>104</v>
      </c>
      <c r="H272" s="23" t="s">
        <v>20</v>
      </c>
      <c r="I272" s="23" t="s">
        <v>0</v>
      </c>
      <c r="J272" s="23" t="s">
        <v>113</v>
      </c>
    </row>
    <row r="273" spans="1:10" ht="31.2" x14ac:dyDescent="0.3">
      <c r="A273" s="14" t="s">
        <v>72</v>
      </c>
      <c r="B273" s="14" t="s">
        <v>667</v>
      </c>
      <c r="C273" s="14" t="s">
        <v>668</v>
      </c>
      <c r="D273" s="14" t="s">
        <v>669</v>
      </c>
      <c r="E273" s="14" t="s">
        <v>144</v>
      </c>
      <c r="F273" s="14" t="s">
        <v>100</v>
      </c>
      <c r="G273" s="14" t="s">
        <v>140</v>
      </c>
      <c r="H273" s="14" t="s">
        <v>20</v>
      </c>
      <c r="I273" s="14" t="s">
        <v>0</v>
      </c>
      <c r="J273" s="14" t="s">
        <v>113</v>
      </c>
    </row>
    <row r="274" spans="1:10" s="22" customFormat="1" ht="31.2" x14ac:dyDescent="0.3">
      <c r="A274" s="23" t="s">
        <v>5</v>
      </c>
      <c r="B274" s="23" t="s">
        <v>387</v>
      </c>
      <c r="C274" s="23" t="s">
        <v>388</v>
      </c>
      <c r="D274" s="23" t="s">
        <v>389</v>
      </c>
      <c r="E274" s="23" t="s">
        <v>15</v>
      </c>
      <c r="F274" s="23" t="s">
        <v>104</v>
      </c>
      <c r="G274" s="23" t="s">
        <v>104</v>
      </c>
      <c r="H274" s="23" t="s">
        <v>20</v>
      </c>
      <c r="I274" s="23" t="s">
        <v>0</v>
      </c>
      <c r="J274" s="23" t="s">
        <v>113</v>
      </c>
    </row>
    <row r="275" spans="1:10" ht="31.2" x14ac:dyDescent="0.3">
      <c r="A275" s="23" t="s">
        <v>6</v>
      </c>
      <c r="B275" s="23" t="s">
        <v>422</v>
      </c>
      <c r="C275" s="23" t="s">
        <v>423</v>
      </c>
      <c r="D275" s="23" t="s">
        <v>424</v>
      </c>
      <c r="E275" s="23" t="s">
        <v>144</v>
      </c>
      <c r="F275" s="23" t="s">
        <v>100</v>
      </c>
      <c r="G275" s="23" t="s">
        <v>100</v>
      </c>
      <c r="H275" s="23" t="s">
        <v>20</v>
      </c>
      <c r="I275" s="23" t="s">
        <v>0</v>
      </c>
      <c r="J275" s="23" t="s">
        <v>113</v>
      </c>
    </row>
    <row r="276" spans="1:10" ht="31.2" x14ac:dyDescent="0.3">
      <c r="A276" s="23" t="s">
        <v>6</v>
      </c>
      <c r="B276" s="23" t="s">
        <v>431</v>
      </c>
      <c r="C276" s="23" t="s">
        <v>432</v>
      </c>
      <c r="D276" s="23" t="s">
        <v>412</v>
      </c>
      <c r="E276" s="23" t="s">
        <v>294</v>
      </c>
      <c r="F276" s="23" t="s">
        <v>104</v>
      </c>
      <c r="G276" s="23" t="s">
        <v>104</v>
      </c>
      <c r="H276" s="23" t="s">
        <v>20</v>
      </c>
      <c r="I276" s="23" t="s">
        <v>0</v>
      </c>
      <c r="J276" s="23" t="s">
        <v>113</v>
      </c>
    </row>
    <row r="277" spans="1:10" ht="31.2" x14ac:dyDescent="0.3">
      <c r="A277" s="23" t="s">
        <v>17</v>
      </c>
      <c r="B277" s="23" t="s">
        <v>485</v>
      </c>
      <c r="C277" s="23" t="s">
        <v>486</v>
      </c>
      <c r="D277" s="23" t="s">
        <v>487</v>
      </c>
      <c r="E277" s="23" t="s">
        <v>144</v>
      </c>
      <c r="F277" s="23" t="s">
        <v>100</v>
      </c>
      <c r="G277" s="23" t="s">
        <v>100</v>
      </c>
      <c r="H277" s="23" t="s">
        <v>20</v>
      </c>
      <c r="I277" s="23" t="s">
        <v>105</v>
      </c>
      <c r="J277" s="23" t="s">
        <v>113</v>
      </c>
    </row>
    <row r="278" spans="1:10" ht="31.2" x14ac:dyDescent="0.3">
      <c r="A278" s="23" t="s">
        <v>21</v>
      </c>
      <c r="B278" s="23" t="s">
        <v>367</v>
      </c>
      <c r="C278" s="23" t="s">
        <v>368</v>
      </c>
      <c r="D278" s="23" t="s">
        <v>369</v>
      </c>
      <c r="E278" s="23" t="s">
        <v>124</v>
      </c>
      <c r="F278" s="23" t="s">
        <v>124</v>
      </c>
      <c r="G278" s="23" t="s">
        <v>82</v>
      </c>
      <c r="H278" s="23" t="s">
        <v>20</v>
      </c>
      <c r="I278" s="23" t="s">
        <v>105</v>
      </c>
      <c r="J278" s="23" t="s">
        <v>113</v>
      </c>
    </row>
    <row r="279" spans="1:10" ht="31.2" x14ac:dyDescent="0.3">
      <c r="A279" s="23" t="s">
        <v>17</v>
      </c>
      <c r="B279" s="23" t="s">
        <v>506</v>
      </c>
      <c r="C279" s="23" t="s">
        <v>507</v>
      </c>
      <c r="D279" s="23" t="s">
        <v>508</v>
      </c>
      <c r="E279" s="25" t="s">
        <v>15</v>
      </c>
      <c r="F279" s="25" t="s">
        <v>104</v>
      </c>
      <c r="G279" s="25" t="s">
        <v>104</v>
      </c>
      <c r="H279" s="23" t="s">
        <v>20</v>
      </c>
      <c r="I279" s="23" t="s">
        <v>105</v>
      </c>
      <c r="J279" s="23" t="s">
        <v>113</v>
      </c>
    </row>
    <row r="280" spans="1:10" ht="46.8" x14ac:dyDescent="0.3">
      <c r="A280" s="23" t="s">
        <v>6</v>
      </c>
      <c r="B280" s="14" t="s">
        <v>911</v>
      </c>
      <c r="C280" s="14" t="s">
        <v>912</v>
      </c>
      <c r="D280" s="14" t="s">
        <v>913</v>
      </c>
      <c r="E280" s="15" t="s">
        <v>15</v>
      </c>
      <c r="F280" s="14" t="s">
        <v>104</v>
      </c>
      <c r="G280" s="14" t="s">
        <v>914</v>
      </c>
      <c r="H280" s="14" t="s">
        <v>20</v>
      </c>
      <c r="I280" s="14" t="s">
        <v>105</v>
      </c>
      <c r="J280" s="14" t="s">
        <v>113</v>
      </c>
    </row>
    <row r="281" spans="1:10" ht="31.2" x14ac:dyDescent="0.3">
      <c r="A281" s="23" t="s">
        <v>71</v>
      </c>
      <c r="B281" s="14" t="s">
        <v>650</v>
      </c>
      <c r="C281" s="14" t="s">
        <v>651</v>
      </c>
      <c r="D281" s="14" t="s">
        <v>652</v>
      </c>
      <c r="E281" s="14" t="s">
        <v>144</v>
      </c>
      <c r="F281" s="14" t="s">
        <v>100</v>
      </c>
      <c r="G281" s="14" t="s">
        <v>100</v>
      </c>
      <c r="H281" s="14" t="s">
        <v>19</v>
      </c>
      <c r="I281" s="14" t="s">
        <v>0</v>
      </c>
      <c r="J281" s="23" t="s">
        <v>51</v>
      </c>
    </row>
    <row r="282" spans="1:10" ht="31.2" x14ac:dyDescent="0.3">
      <c r="A282" s="23" t="s">
        <v>6</v>
      </c>
      <c r="B282" s="14" t="s">
        <v>842</v>
      </c>
      <c r="C282" s="14" t="s">
        <v>843</v>
      </c>
      <c r="D282" s="14" t="s">
        <v>844</v>
      </c>
      <c r="E282" s="14" t="s">
        <v>15</v>
      </c>
      <c r="F282" s="14" t="s">
        <v>124</v>
      </c>
      <c r="G282" s="14" t="s">
        <v>104</v>
      </c>
      <c r="H282" s="14" t="s">
        <v>19</v>
      </c>
      <c r="I282" s="14" t="s">
        <v>0</v>
      </c>
      <c r="J282" s="23" t="s">
        <v>51</v>
      </c>
    </row>
    <row r="283" spans="1:10" ht="31.2" x14ac:dyDescent="0.3">
      <c r="A283" s="15" t="s">
        <v>39</v>
      </c>
      <c r="B283" s="14" t="s">
        <v>712</v>
      </c>
      <c r="C283" s="14" t="s">
        <v>713</v>
      </c>
      <c r="D283" s="14" t="s">
        <v>714</v>
      </c>
      <c r="E283" s="25" t="s">
        <v>15</v>
      </c>
      <c r="F283" s="25" t="s">
        <v>104</v>
      </c>
      <c r="G283" s="25" t="s">
        <v>104</v>
      </c>
      <c r="H283" s="14" t="s">
        <v>19</v>
      </c>
      <c r="I283" s="14" t="s">
        <v>0</v>
      </c>
      <c r="J283" s="23" t="s">
        <v>51</v>
      </c>
    </row>
    <row r="284" spans="1:10" ht="31.2" x14ac:dyDescent="0.3">
      <c r="A284" s="23" t="s">
        <v>6</v>
      </c>
      <c r="B284" s="14" t="s">
        <v>845</v>
      </c>
      <c r="C284" s="14" t="s">
        <v>846</v>
      </c>
      <c r="D284" s="14" t="s">
        <v>847</v>
      </c>
      <c r="E284" s="14" t="s">
        <v>355</v>
      </c>
      <c r="F284" s="14" t="s">
        <v>104</v>
      </c>
      <c r="G284" s="14" t="s">
        <v>104</v>
      </c>
      <c r="H284" s="14" t="s">
        <v>19</v>
      </c>
      <c r="I284" s="14" t="s">
        <v>0</v>
      </c>
      <c r="J284" s="23" t="s">
        <v>51</v>
      </c>
    </row>
    <row r="285" spans="1:10" ht="46.8" x14ac:dyDescent="0.3">
      <c r="A285" s="23" t="s">
        <v>1038</v>
      </c>
      <c r="B285" s="23" t="s">
        <v>145</v>
      </c>
      <c r="C285" s="23" t="s">
        <v>146</v>
      </c>
      <c r="D285" s="33" t="s">
        <v>147</v>
      </c>
      <c r="E285" s="25" t="s">
        <v>144</v>
      </c>
      <c r="F285" s="25" t="s">
        <v>100</v>
      </c>
      <c r="G285" s="25" t="s">
        <v>100</v>
      </c>
      <c r="H285" s="23" t="s">
        <v>19</v>
      </c>
      <c r="I285" s="23" t="s">
        <v>0</v>
      </c>
      <c r="J285" s="23" t="s">
        <v>51</v>
      </c>
    </row>
    <row r="286" spans="1:10" ht="31.2" x14ac:dyDescent="0.3">
      <c r="A286" s="15" t="s">
        <v>39</v>
      </c>
      <c r="B286" s="14" t="s">
        <v>732</v>
      </c>
      <c r="C286" s="14" t="s">
        <v>744</v>
      </c>
      <c r="D286" s="16" t="s">
        <v>743</v>
      </c>
      <c r="E286" s="14" t="s">
        <v>124</v>
      </c>
      <c r="F286" s="14" t="s">
        <v>124</v>
      </c>
      <c r="G286" s="14" t="s">
        <v>82</v>
      </c>
      <c r="H286" s="14" t="s">
        <v>19</v>
      </c>
      <c r="I286" s="14" t="s">
        <v>0</v>
      </c>
      <c r="J286" s="23" t="s">
        <v>51</v>
      </c>
    </row>
    <row r="287" spans="1:10" ht="31.2" x14ac:dyDescent="0.3">
      <c r="A287" s="23" t="s">
        <v>22</v>
      </c>
      <c r="B287" s="14" t="s">
        <v>979</v>
      </c>
      <c r="C287" s="14" t="s">
        <v>980</v>
      </c>
      <c r="D287" s="16" t="s">
        <v>981</v>
      </c>
      <c r="E287" s="15" t="s">
        <v>15</v>
      </c>
      <c r="F287" s="15" t="s">
        <v>104</v>
      </c>
      <c r="G287" s="15" t="s">
        <v>104</v>
      </c>
      <c r="H287" s="14" t="s">
        <v>19</v>
      </c>
      <c r="I287" s="14" t="s">
        <v>0</v>
      </c>
      <c r="J287" s="23" t="s">
        <v>51</v>
      </c>
    </row>
    <row r="288" spans="1:10" ht="31.2" x14ac:dyDescent="0.3">
      <c r="A288" s="23" t="s">
        <v>71</v>
      </c>
      <c r="B288" s="14" t="s">
        <v>653</v>
      </c>
      <c r="C288" s="14" t="s">
        <v>654</v>
      </c>
      <c r="D288" s="16" t="s">
        <v>655</v>
      </c>
      <c r="E288" s="14" t="s">
        <v>15</v>
      </c>
      <c r="F288" s="14"/>
      <c r="G288" s="14" t="s">
        <v>104</v>
      </c>
      <c r="H288" s="14" t="s">
        <v>19</v>
      </c>
      <c r="I288" s="14" t="s">
        <v>105</v>
      </c>
      <c r="J288" s="23" t="s">
        <v>51</v>
      </c>
    </row>
    <row r="289" spans="1:10" ht="31.2" x14ac:dyDescent="0.3">
      <c r="A289" s="23" t="s">
        <v>28</v>
      </c>
      <c r="B289" s="23" t="s">
        <v>539</v>
      </c>
      <c r="C289" s="23" t="s">
        <v>540</v>
      </c>
      <c r="D289" s="23" t="s">
        <v>541</v>
      </c>
      <c r="E289" s="23" t="s">
        <v>15</v>
      </c>
      <c r="F289" s="23" t="s">
        <v>124</v>
      </c>
      <c r="G289" s="23" t="s">
        <v>104</v>
      </c>
      <c r="H289" s="23" t="s">
        <v>19</v>
      </c>
      <c r="I289" s="23" t="s">
        <v>105</v>
      </c>
      <c r="J289" s="23" t="s">
        <v>51</v>
      </c>
    </row>
    <row r="290" spans="1:10" ht="31.2" x14ac:dyDescent="0.3">
      <c r="A290" s="23" t="s">
        <v>22</v>
      </c>
      <c r="B290" s="14" t="s">
        <v>982</v>
      </c>
      <c r="C290" s="14" t="s">
        <v>983</v>
      </c>
      <c r="D290" s="15" t="s">
        <v>984</v>
      </c>
      <c r="E290" s="15" t="s">
        <v>15</v>
      </c>
      <c r="F290" s="15" t="s">
        <v>104</v>
      </c>
      <c r="G290" s="15" t="s">
        <v>104</v>
      </c>
      <c r="H290" s="14" t="s">
        <v>19</v>
      </c>
      <c r="I290" s="14" t="s">
        <v>105</v>
      </c>
      <c r="J290" s="23" t="s">
        <v>51</v>
      </c>
    </row>
    <row r="291" spans="1:10" ht="31.2" x14ac:dyDescent="0.3">
      <c r="A291" s="23" t="s">
        <v>6</v>
      </c>
      <c r="B291" s="14" t="s">
        <v>839</v>
      </c>
      <c r="C291" s="14" t="s">
        <v>840</v>
      </c>
      <c r="D291" s="14" t="s">
        <v>841</v>
      </c>
      <c r="E291" s="14" t="s">
        <v>15</v>
      </c>
      <c r="F291" s="14" t="s">
        <v>104</v>
      </c>
      <c r="G291" s="14" t="s">
        <v>104</v>
      </c>
      <c r="H291" s="14" t="s">
        <v>19</v>
      </c>
      <c r="I291" s="14" t="s">
        <v>105</v>
      </c>
      <c r="J291" s="23" t="s">
        <v>51</v>
      </c>
    </row>
    <row r="292" spans="1:10" ht="31.2" x14ac:dyDescent="0.3">
      <c r="A292" s="15" t="s">
        <v>39</v>
      </c>
      <c r="B292" s="14" t="s">
        <v>720</v>
      </c>
      <c r="C292" s="14" t="s">
        <v>721</v>
      </c>
      <c r="D292" s="14" t="s">
        <v>722</v>
      </c>
      <c r="E292" s="14" t="s">
        <v>355</v>
      </c>
      <c r="F292" s="14" t="s">
        <v>124</v>
      </c>
      <c r="G292" s="14" t="s">
        <v>104</v>
      </c>
      <c r="H292" s="14" t="s">
        <v>19</v>
      </c>
      <c r="I292" s="14" t="s">
        <v>105</v>
      </c>
      <c r="J292" s="14" t="s">
        <v>51</v>
      </c>
    </row>
    <row r="293" spans="1:10" ht="46.8" x14ac:dyDescent="0.3">
      <c r="A293" s="14" t="s">
        <v>663</v>
      </c>
      <c r="B293" s="14" t="s">
        <v>664</v>
      </c>
      <c r="C293" s="14" t="s">
        <v>665</v>
      </c>
      <c r="D293" s="14" t="s">
        <v>666</v>
      </c>
      <c r="E293" s="14" t="s">
        <v>15</v>
      </c>
      <c r="F293" s="14" t="s">
        <v>104</v>
      </c>
      <c r="G293" s="14" t="s">
        <v>104</v>
      </c>
      <c r="H293" s="14" t="s">
        <v>19</v>
      </c>
      <c r="I293" s="14" t="s">
        <v>105</v>
      </c>
      <c r="J293" s="23" t="s">
        <v>51</v>
      </c>
    </row>
    <row r="294" spans="1:10" ht="46.8" x14ac:dyDescent="0.3">
      <c r="A294" s="14" t="s">
        <v>5</v>
      </c>
      <c r="B294" s="14" t="s">
        <v>617</v>
      </c>
      <c r="C294" s="14" t="s">
        <v>618</v>
      </c>
      <c r="D294" s="15" t="s">
        <v>619</v>
      </c>
      <c r="E294" s="23" t="s">
        <v>15</v>
      </c>
      <c r="F294" s="23" t="s">
        <v>104</v>
      </c>
      <c r="G294" s="15" t="s">
        <v>100</v>
      </c>
      <c r="H294" s="14" t="s">
        <v>19</v>
      </c>
      <c r="I294" s="14" t="s">
        <v>105</v>
      </c>
      <c r="J294" s="23" t="s">
        <v>51</v>
      </c>
    </row>
    <row r="295" spans="1:10" ht="31.2" x14ac:dyDescent="0.3">
      <c r="A295" s="23" t="s">
        <v>6</v>
      </c>
      <c r="B295" s="14" t="s">
        <v>836</v>
      </c>
      <c r="C295" s="14" t="s">
        <v>837</v>
      </c>
      <c r="D295" s="14" t="s">
        <v>838</v>
      </c>
      <c r="E295" s="14" t="s">
        <v>798</v>
      </c>
      <c r="F295" s="14" t="s">
        <v>104</v>
      </c>
      <c r="G295" s="14" t="s">
        <v>104</v>
      </c>
      <c r="H295" s="14" t="s">
        <v>19</v>
      </c>
      <c r="I295" s="14" t="s">
        <v>105</v>
      </c>
      <c r="J295" s="23" t="s">
        <v>51</v>
      </c>
    </row>
    <row r="296" spans="1:10" ht="31.2" x14ac:dyDescent="0.3">
      <c r="A296" s="25" t="s">
        <v>77</v>
      </c>
      <c r="B296" s="23" t="s">
        <v>610</v>
      </c>
      <c r="C296" s="23" t="s">
        <v>611</v>
      </c>
      <c r="D296" s="23" t="s">
        <v>604</v>
      </c>
      <c r="E296" s="23" t="s">
        <v>15</v>
      </c>
      <c r="F296" s="23" t="s">
        <v>104</v>
      </c>
      <c r="G296" s="23" t="s">
        <v>104</v>
      </c>
      <c r="H296" s="23" t="s">
        <v>19</v>
      </c>
      <c r="I296" s="23" t="s">
        <v>105</v>
      </c>
      <c r="J296" s="23" t="s">
        <v>51</v>
      </c>
    </row>
    <row r="297" spans="1:10" ht="46.8" x14ac:dyDescent="0.3">
      <c r="A297" s="23" t="s">
        <v>30</v>
      </c>
      <c r="B297" s="23" t="s">
        <v>208</v>
      </c>
      <c r="C297" s="23" t="s">
        <v>1034</v>
      </c>
      <c r="D297" s="23" t="s">
        <v>209</v>
      </c>
      <c r="E297" s="23" t="s">
        <v>124</v>
      </c>
      <c r="F297" s="23" t="s">
        <v>124</v>
      </c>
      <c r="G297" s="23" t="s">
        <v>82</v>
      </c>
      <c r="H297" s="23" t="s">
        <v>19</v>
      </c>
      <c r="I297" s="23" t="s">
        <v>105</v>
      </c>
      <c r="J297" s="23" t="s">
        <v>51</v>
      </c>
    </row>
    <row r="298" spans="1:10" ht="31.2" x14ac:dyDescent="0.3">
      <c r="A298" s="15" t="s">
        <v>39</v>
      </c>
      <c r="B298" s="15" t="s">
        <v>706</v>
      </c>
      <c r="C298" s="15" t="s">
        <v>707</v>
      </c>
      <c r="D298" s="14" t="s">
        <v>708</v>
      </c>
      <c r="E298" s="14" t="s">
        <v>15</v>
      </c>
      <c r="F298" s="14" t="s">
        <v>124</v>
      </c>
      <c r="G298" s="14" t="s">
        <v>82</v>
      </c>
      <c r="H298" s="14" t="s">
        <v>20</v>
      </c>
      <c r="I298" s="14" t="s">
        <v>0</v>
      </c>
      <c r="J298" s="23" t="s">
        <v>51</v>
      </c>
    </row>
    <row r="299" spans="1:10" ht="31.2" x14ac:dyDescent="0.3">
      <c r="A299" s="23" t="s">
        <v>22</v>
      </c>
      <c r="B299" s="14" t="s">
        <v>976</v>
      </c>
      <c r="C299" s="14" t="s">
        <v>977</v>
      </c>
      <c r="D299" s="14" t="s">
        <v>978</v>
      </c>
      <c r="E299" s="15" t="s">
        <v>15</v>
      </c>
      <c r="F299" s="15" t="s">
        <v>104</v>
      </c>
      <c r="G299" s="15" t="s">
        <v>104</v>
      </c>
      <c r="H299" s="14" t="s">
        <v>20</v>
      </c>
      <c r="I299" s="14" t="s">
        <v>0</v>
      </c>
      <c r="J299" s="23" t="s">
        <v>51</v>
      </c>
    </row>
    <row r="300" spans="1:10" ht="31.2" x14ac:dyDescent="0.3">
      <c r="A300" s="23" t="s">
        <v>22</v>
      </c>
      <c r="B300" s="14" t="s">
        <v>985</v>
      </c>
      <c r="C300" s="14" t="s">
        <v>986</v>
      </c>
      <c r="D300" s="14" t="s">
        <v>981</v>
      </c>
      <c r="E300" s="15" t="s">
        <v>15</v>
      </c>
      <c r="F300" s="15" t="s">
        <v>104</v>
      </c>
      <c r="G300" s="15" t="s">
        <v>104</v>
      </c>
      <c r="H300" s="14" t="s">
        <v>20</v>
      </c>
      <c r="I300" s="14" t="s">
        <v>0</v>
      </c>
      <c r="J300" s="23" t="s">
        <v>51</v>
      </c>
    </row>
    <row r="301" spans="1:10" ht="31.2" x14ac:dyDescent="0.3">
      <c r="A301" s="23" t="s">
        <v>6</v>
      </c>
      <c r="B301" s="14" t="s">
        <v>848</v>
      </c>
      <c r="C301" s="14" t="s">
        <v>849</v>
      </c>
      <c r="D301" s="14" t="s">
        <v>850</v>
      </c>
      <c r="E301" s="14" t="s">
        <v>355</v>
      </c>
      <c r="F301" s="14" t="s">
        <v>104</v>
      </c>
      <c r="G301" s="14" t="s">
        <v>104</v>
      </c>
      <c r="H301" s="14" t="s">
        <v>20</v>
      </c>
      <c r="I301" s="14" t="s">
        <v>0</v>
      </c>
      <c r="J301" s="23" t="s">
        <v>51</v>
      </c>
    </row>
    <row r="302" spans="1:10" ht="31.2" x14ac:dyDescent="0.3">
      <c r="A302" s="23" t="s">
        <v>28</v>
      </c>
      <c r="B302" s="23" t="s">
        <v>542</v>
      </c>
      <c r="C302" s="23" t="s">
        <v>544</v>
      </c>
      <c r="D302" s="23" t="s">
        <v>543</v>
      </c>
      <c r="E302" s="23" t="s">
        <v>15</v>
      </c>
      <c r="F302" s="23" t="s">
        <v>124</v>
      </c>
      <c r="G302" s="23" t="s">
        <v>104</v>
      </c>
      <c r="H302" s="23" t="s">
        <v>20</v>
      </c>
      <c r="I302" s="23" t="s">
        <v>0</v>
      </c>
      <c r="J302" s="23" t="s">
        <v>51</v>
      </c>
    </row>
    <row r="303" spans="1:10" ht="31.2" x14ac:dyDescent="0.3">
      <c r="A303" s="14" t="s">
        <v>21</v>
      </c>
      <c r="B303" s="14" t="s">
        <v>1057</v>
      </c>
      <c r="C303" s="14" t="s">
        <v>1058</v>
      </c>
      <c r="D303" s="14" t="s">
        <v>1059</v>
      </c>
      <c r="E303" s="14" t="s">
        <v>355</v>
      </c>
      <c r="F303" s="14" t="s">
        <v>772</v>
      </c>
      <c r="G303" s="14" t="s">
        <v>104</v>
      </c>
      <c r="H303" s="14" t="s">
        <v>20</v>
      </c>
      <c r="I303" s="14" t="s">
        <v>0</v>
      </c>
      <c r="J303" s="14" t="s">
        <v>51</v>
      </c>
    </row>
    <row r="304" spans="1:10" ht="46.8" x14ac:dyDescent="0.3">
      <c r="A304" s="23" t="s">
        <v>16</v>
      </c>
      <c r="B304" s="14" t="s">
        <v>691</v>
      </c>
      <c r="C304" s="14" t="s">
        <v>692</v>
      </c>
      <c r="D304" s="14" t="s">
        <v>693</v>
      </c>
      <c r="E304" s="25" t="s">
        <v>15</v>
      </c>
      <c r="F304" s="25" t="s">
        <v>104</v>
      </c>
      <c r="G304" s="25" t="s">
        <v>104</v>
      </c>
      <c r="H304" s="14" t="s">
        <v>20</v>
      </c>
      <c r="I304" s="14" t="s">
        <v>0</v>
      </c>
      <c r="J304" s="23" t="s">
        <v>51</v>
      </c>
    </row>
    <row r="305" spans="1:10" ht="62.4" x14ac:dyDescent="0.3">
      <c r="A305" s="23" t="s">
        <v>71</v>
      </c>
      <c r="B305" s="23" t="s">
        <v>577</v>
      </c>
      <c r="C305" s="23" t="s">
        <v>578</v>
      </c>
      <c r="D305" s="23" t="s">
        <v>579</v>
      </c>
      <c r="E305" s="23" t="s">
        <v>103</v>
      </c>
      <c r="F305" s="23" t="s">
        <v>100</v>
      </c>
      <c r="G305" s="23" t="s">
        <v>100</v>
      </c>
      <c r="H305" s="23" t="s">
        <v>20</v>
      </c>
      <c r="I305" s="23" t="s">
        <v>0</v>
      </c>
      <c r="J305" s="23" t="s">
        <v>51</v>
      </c>
    </row>
    <row r="306" spans="1:10" ht="62.4" x14ac:dyDescent="0.3">
      <c r="A306" s="23" t="s">
        <v>71</v>
      </c>
      <c r="B306" s="14" t="s">
        <v>577</v>
      </c>
      <c r="C306" s="14" t="s">
        <v>578</v>
      </c>
      <c r="D306" s="14" t="s">
        <v>579</v>
      </c>
      <c r="E306" s="14" t="s">
        <v>103</v>
      </c>
      <c r="F306" s="14" t="s">
        <v>100</v>
      </c>
      <c r="G306" s="14" t="s">
        <v>100</v>
      </c>
      <c r="H306" s="14" t="s">
        <v>20</v>
      </c>
      <c r="I306" s="14" t="s">
        <v>0</v>
      </c>
      <c r="J306" s="23" t="s">
        <v>51</v>
      </c>
    </row>
    <row r="307" spans="1:10" ht="31.2" x14ac:dyDescent="0.3">
      <c r="A307" s="23" t="s">
        <v>6</v>
      </c>
      <c r="B307" s="14" t="s">
        <v>851</v>
      </c>
      <c r="C307" s="14" t="s">
        <v>852</v>
      </c>
      <c r="D307" s="14" t="s">
        <v>853</v>
      </c>
      <c r="E307" s="14" t="s">
        <v>144</v>
      </c>
      <c r="F307" s="14" t="s">
        <v>100</v>
      </c>
      <c r="G307" s="14" t="s">
        <v>100</v>
      </c>
      <c r="H307" s="14" t="s">
        <v>20</v>
      </c>
      <c r="I307" s="14" t="s">
        <v>0</v>
      </c>
      <c r="J307" s="23" t="s">
        <v>51</v>
      </c>
    </row>
    <row r="308" spans="1:10" ht="46.8" x14ac:dyDescent="0.3">
      <c r="A308" s="23" t="s">
        <v>16</v>
      </c>
      <c r="B308" s="14" t="s">
        <v>694</v>
      </c>
      <c r="C308" s="14" t="s">
        <v>695</v>
      </c>
      <c r="D308" s="15" t="s">
        <v>696</v>
      </c>
      <c r="E308" s="25" t="s">
        <v>15</v>
      </c>
      <c r="F308" s="25" t="s">
        <v>104</v>
      </c>
      <c r="G308" s="25" t="s">
        <v>104</v>
      </c>
      <c r="H308" s="14" t="s">
        <v>20</v>
      </c>
      <c r="I308" s="14" t="s">
        <v>0</v>
      </c>
      <c r="J308" s="23" t="s">
        <v>51</v>
      </c>
    </row>
    <row r="309" spans="1:10" ht="31.2" x14ac:dyDescent="0.3">
      <c r="A309" s="14" t="s">
        <v>21</v>
      </c>
      <c r="B309" s="14" t="s">
        <v>1062</v>
      </c>
      <c r="C309" s="14" t="s">
        <v>1063</v>
      </c>
      <c r="D309" s="15" t="s">
        <v>1064</v>
      </c>
      <c r="E309" s="15" t="s">
        <v>15</v>
      </c>
      <c r="F309" s="15" t="s">
        <v>104</v>
      </c>
      <c r="G309" s="15" t="s">
        <v>104</v>
      </c>
      <c r="H309" s="14" t="s">
        <v>20</v>
      </c>
      <c r="I309" s="14" t="s">
        <v>0</v>
      </c>
      <c r="J309" s="14" t="s">
        <v>51</v>
      </c>
    </row>
    <row r="310" spans="1:10" ht="31.2" x14ac:dyDescent="0.3">
      <c r="A310" s="23" t="s">
        <v>48</v>
      </c>
      <c r="B310" s="23" t="s">
        <v>141</v>
      </c>
      <c r="C310" s="23" t="s">
        <v>142</v>
      </c>
      <c r="D310" s="23" t="s">
        <v>143</v>
      </c>
      <c r="E310" s="23" t="s">
        <v>144</v>
      </c>
      <c r="F310" s="23" t="s">
        <v>104</v>
      </c>
      <c r="G310" s="23" t="s">
        <v>100</v>
      </c>
      <c r="H310" s="23" t="s">
        <v>20</v>
      </c>
      <c r="I310" s="23" t="s">
        <v>0</v>
      </c>
      <c r="J310" s="23" t="s">
        <v>51</v>
      </c>
    </row>
    <row r="311" spans="1:10" ht="31.2" x14ac:dyDescent="0.3">
      <c r="A311" s="14" t="s">
        <v>72</v>
      </c>
      <c r="B311" s="14" t="s">
        <v>670</v>
      </c>
      <c r="C311" s="14" t="s">
        <v>671</v>
      </c>
      <c r="D311" s="14" t="s">
        <v>672</v>
      </c>
      <c r="E311" s="14" t="s">
        <v>15</v>
      </c>
      <c r="F311" s="14" t="s">
        <v>104</v>
      </c>
      <c r="G311" s="14" t="s">
        <v>104</v>
      </c>
      <c r="H311" s="14" t="s">
        <v>20</v>
      </c>
      <c r="I311" s="14" t="s">
        <v>0</v>
      </c>
      <c r="J311" s="23" t="s">
        <v>51</v>
      </c>
    </row>
    <row r="312" spans="1:10" ht="46.8" x14ac:dyDescent="0.3">
      <c r="A312" s="15" t="s">
        <v>39</v>
      </c>
      <c r="B312" s="14" t="s">
        <v>735</v>
      </c>
      <c r="C312" s="14" t="s">
        <v>746</v>
      </c>
      <c r="D312" s="14" t="s">
        <v>719</v>
      </c>
      <c r="E312" s="14" t="s">
        <v>144</v>
      </c>
      <c r="F312" s="14" t="s">
        <v>100</v>
      </c>
      <c r="G312" s="14" t="s">
        <v>100</v>
      </c>
      <c r="H312" s="15" t="s">
        <v>20</v>
      </c>
      <c r="I312" s="14" t="s">
        <v>0</v>
      </c>
      <c r="J312" s="14" t="s">
        <v>51</v>
      </c>
    </row>
    <row r="313" spans="1:10" ht="31.2" x14ac:dyDescent="0.3">
      <c r="A313" s="23" t="s">
        <v>28</v>
      </c>
      <c r="B313" s="23" t="s">
        <v>536</v>
      </c>
      <c r="C313" s="23" t="s">
        <v>537</v>
      </c>
      <c r="D313" s="23" t="s">
        <v>538</v>
      </c>
      <c r="E313" s="23" t="s">
        <v>15</v>
      </c>
      <c r="F313" s="23" t="s">
        <v>104</v>
      </c>
      <c r="G313" s="23" t="s">
        <v>104</v>
      </c>
      <c r="H313" s="23" t="s">
        <v>20</v>
      </c>
      <c r="I313" s="23" t="s">
        <v>105</v>
      </c>
      <c r="J313" s="23" t="s">
        <v>51</v>
      </c>
    </row>
    <row r="314" spans="1:10" ht="46.8" x14ac:dyDescent="0.3">
      <c r="A314" s="23" t="s">
        <v>6</v>
      </c>
      <c r="B314" s="14" t="s">
        <v>854</v>
      </c>
      <c r="C314" s="14" t="s">
        <v>855</v>
      </c>
      <c r="D314" s="14" t="s">
        <v>838</v>
      </c>
      <c r="E314" s="14" t="s">
        <v>798</v>
      </c>
      <c r="F314" s="14" t="s">
        <v>772</v>
      </c>
      <c r="G314" s="14" t="s">
        <v>772</v>
      </c>
      <c r="H314" s="14" t="s">
        <v>20</v>
      </c>
      <c r="I314" s="14" t="s">
        <v>105</v>
      </c>
      <c r="J314" s="23" t="s">
        <v>51</v>
      </c>
    </row>
    <row r="315" spans="1:10" ht="46.8" x14ac:dyDescent="0.3">
      <c r="A315" s="15" t="s">
        <v>39</v>
      </c>
      <c r="B315" s="14" t="s">
        <v>717</v>
      </c>
      <c r="C315" s="14" t="s">
        <v>718</v>
      </c>
      <c r="D315" s="14" t="s">
        <v>719</v>
      </c>
      <c r="E315" s="14" t="s">
        <v>144</v>
      </c>
      <c r="F315" s="14" t="s">
        <v>100</v>
      </c>
      <c r="G315" s="14" t="s">
        <v>100</v>
      </c>
      <c r="H315" s="14" t="s">
        <v>20</v>
      </c>
      <c r="I315" s="14" t="s">
        <v>105</v>
      </c>
      <c r="J315" s="23" t="s">
        <v>51</v>
      </c>
    </row>
    <row r="316" spans="1:10" ht="31.2" x14ac:dyDescent="0.3">
      <c r="A316" s="25" t="s">
        <v>77</v>
      </c>
      <c r="B316" s="23" t="s">
        <v>602</v>
      </c>
      <c r="C316" s="23" t="s">
        <v>603</v>
      </c>
      <c r="D316" s="23" t="s">
        <v>604</v>
      </c>
      <c r="E316" s="23" t="s">
        <v>15</v>
      </c>
      <c r="F316" s="23" t="s">
        <v>104</v>
      </c>
      <c r="G316" s="23" t="s">
        <v>140</v>
      </c>
      <c r="H316" s="23" t="s">
        <v>20</v>
      </c>
      <c r="I316" s="23" t="s">
        <v>105</v>
      </c>
      <c r="J316" s="23" t="s">
        <v>51</v>
      </c>
    </row>
    <row r="317" spans="1:10" ht="31.2" x14ac:dyDescent="0.3">
      <c r="A317" s="14" t="s">
        <v>21</v>
      </c>
      <c r="B317" s="14" t="s">
        <v>1060</v>
      </c>
      <c r="C317" s="14" t="s">
        <v>1061</v>
      </c>
      <c r="D317" s="14" t="s">
        <v>1059</v>
      </c>
      <c r="E317" s="14" t="s">
        <v>355</v>
      </c>
      <c r="F317" s="14" t="s">
        <v>772</v>
      </c>
      <c r="G317" s="14" t="s">
        <v>104</v>
      </c>
      <c r="H317" s="14" t="s">
        <v>20</v>
      </c>
      <c r="I317" s="14" t="s">
        <v>2</v>
      </c>
      <c r="J317" s="14" t="s">
        <v>51</v>
      </c>
    </row>
    <row r="318" spans="1:10" ht="31.2" x14ac:dyDescent="0.3">
      <c r="A318" s="15" t="s">
        <v>39</v>
      </c>
      <c r="B318" s="14" t="s">
        <v>731</v>
      </c>
      <c r="C318" s="14" t="s">
        <v>742</v>
      </c>
      <c r="D318" s="14" t="s">
        <v>743</v>
      </c>
      <c r="E318" s="14" t="s">
        <v>124</v>
      </c>
      <c r="F318" s="14" t="s">
        <v>124</v>
      </c>
      <c r="G318" s="14" t="s">
        <v>82</v>
      </c>
      <c r="H318" s="14" t="s">
        <v>20</v>
      </c>
      <c r="I318" s="14" t="s">
        <v>105</v>
      </c>
      <c r="J318" s="23" t="s">
        <v>51</v>
      </c>
    </row>
    <row r="319" spans="1:10" ht="31.2" x14ac:dyDescent="0.3">
      <c r="A319" s="23" t="s">
        <v>30</v>
      </c>
      <c r="B319" s="23" t="s">
        <v>187</v>
      </c>
      <c r="C319" s="23" t="s">
        <v>188</v>
      </c>
      <c r="D319" s="23" t="s">
        <v>150</v>
      </c>
      <c r="E319" s="23" t="s">
        <v>144</v>
      </c>
      <c r="F319" s="23" t="s">
        <v>100</v>
      </c>
      <c r="G319" s="23" t="s">
        <v>140</v>
      </c>
      <c r="H319" s="23" t="s">
        <v>19</v>
      </c>
      <c r="I319" s="23" t="s">
        <v>0</v>
      </c>
      <c r="J319" s="23" t="s">
        <v>69</v>
      </c>
    </row>
    <row r="320" spans="1:10" ht="31.2" x14ac:dyDescent="0.3">
      <c r="A320" s="23" t="s">
        <v>17</v>
      </c>
      <c r="B320" s="23" t="s">
        <v>436</v>
      </c>
      <c r="C320" s="23" t="s">
        <v>437</v>
      </c>
      <c r="D320" s="23" t="s">
        <v>438</v>
      </c>
      <c r="E320" s="23" t="s">
        <v>124</v>
      </c>
      <c r="F320" s="23" t="s">
        <v>124</v>
      </c>
      <c r="G320" s="23" t="s">
        <v>82</v>
      </c>
      <c r="H320" s="23" t="s">
        <v>19</v>
      </c>
      <c r="I320" s="23" t="s">
        <v>105</v>
      </c>
      <c r="J320" s="23" t="s">
        <v>69</v>
      </c>
    </row>
    <row r="321" spans="1:10" ht="31.2" x14ac:dyDescent="0.3">
      <c r="A321" s="25" t="s">
        <v>77</v>
      </c>
      <c r="B321" s="25" t="s">
        <v>596</v>
      </c>
      <c r="C321" s="25" t="s">
        <v>597</v>
      </c>
      <c r="D321" s="25" t="s">
        <v>598</v>
      </c>
      <c r="E321" s="25" t="s">
        <v>15</v>
      </c>
      <c r="F321" s="25" t="s">
        <v>100</v>
      </c>
      <c r="G321" s="25" t="s">
        <v>100</v>
      </c>
      <c r="H321" s="23" t="s">
        <v>19</v>
      </c>
      <c r="I321" s="25" t="s">
        <v>105</v>
      </c>
      <c r="J321" s="23" t="s">
        <v>69</v>
      </c>
    </row>
    <row r="322" spans="1:10" ht="31.2" x14ac:dyDescent="0.3">
      <c r="A322" s="23" t="s">
        <v>30</v>
      </c>
      <c r="B322" s="23" t="s">
        <v>220</v>
      </c>
      <c r="C322" s="23" t="s">
        <v>221</v>
      </c>
      <c r="D322" s="23" t="s">
        <v>222</v>
      </c>
      <c r="E322" s="23" t="s">
        <v>103</v>
      </c>
      <c r="F322" s="23" t="s">
        <v>124</v>
      </c>
      <c r="G322" s="23" t="s">
        <v>100</v>
      </c>
      <c r="H322" s="23" t="s">
        <v>19</v>
      </c>
      <c r="I322" s="23" t="s">
        <v>105</v>
      </c>
      <c r="J322" s="23" t="s">
        <v>69</v>
      </c>
    </row>
    <row r="323" spans="1:10" ht="31.2" x14ac:dyDescent="0.3">
      <c r="A323" s="23" t="s">
        <v>21</v>
      </c>
      <c r="B323" s="23" t="s">
        <v>344</v>
      </c>
      <c r="C323" s="23" t="s">
        <v>345</v>
      </c>
      <c r="D323" s="23" t="s">
        <v>346</v>
      </c>
      <c r="E323" s="23" t="s">
        <v>15</v>
      </c>
      <c r="F323" s="23" t="s">
        <v>104</v>
      </c>
      <c r="G323" s="23" t="s">
        <v>104</v>
      </c>
      <c r="H323" s="23" t="s">
        <v>19</v>
      </c>
      <c r="I323" s="23" t="s">
        <v>105</v>
      </c>
      <c r="J323" s="23" t="s">
        <v>69</v>
      </c>
    </row>
    <row r="324" spans="1:10" ht="31.2" x14ac:dyDescent="0.3">
      <c r="A324" s="23" t="s">
        <v>17</v>
      </c>
      <c r="B324" s="23" t="s">
        <v>497</v>
      </c>
      <c r="C324" s="23" t="s">
        <v>498</v>
      </c>
      <c r="D324" s="23" t="s">
        <v>499</v>
      </c>
      <c r="E324" s="23" t="s">
        <v>124</v>
      </c>
      <c r="F324" s="23" t="s">
        <v>124</v>
      </c>
      <c r="G324" s="23" t="s">
        <v>82</v>
      </c>
      <c r="H324" s="23" t="s">
        <v>19</v>
      </c>
      <c r="I324" s="23" t="s">
        <v>105</v>
      </c>
      <c r="J324" s="23" t="s">
        <v>69</v>
      </c>
    </row>
    <row r="325" spans="1:10" ht="31.2" x14ac:dyDescent="0.3">
      <c r="A325" s="23" t="s">
        <v>17</v>
      </c>
      <c r="B325" s="23" t="s">
        <v>514</v>
      </c>
      <c r="C325" s="23" t="s">
        <v>515</v>
      </c>
      <c r="D325" s="23" t="s">
        <v>516</v>
      </c>
      <c r="E325" s="23" t="s">
        <v>103</v>
      </c>
      <c r="F325" s="23" t="s">
        <v>104</v>
      </c>
      <c r="G325" s="23" t="s">
        <v>104</v>
      </c>
      <c r="H325" s="23" t="s">
        <v>19</v>
      </c>
      <c r="I325" s="23" t="s">
        <v>105</v>
      </c>
      <c r="J325" s="23" t="s">
        <v>69</v>
      </c>
    </row>
    <row r="326" spans="1:10" ht="31.2" x14ac:dyDescent="0.3">
      <c r="A326" s="23" t="s">
        <v>17</v>
      </c>
      <c r="B326" s="23" t="s">
        <v>520</v>
      </c>
      <c r="C326" s="23" t="s">
        <v>521</v>
      </c>
      <c r="D326" s="23" t="s">
        <v>499</v>
      </c>
      <c r="E326" s="23"/>
      <c r="F326" s="23"/>
      <c r="G326" s="23" t="s">
        <v>82</v>
      </c>
      <c r="H326" s="23" t="s">
        <v>19</v>
      </c>
      <c r="I326" s="23" t="s">
        <v>105</v>
      </c>
      <c r="J326" s="23" t="s">
        <v>69</v>
      </c>
    </row>
    <row r="327" spans="1:10" ht="31.2" x14ac:dyDescent="0.3">
      <c r="A327" s="23" t="s">
        <v>17</v>
      </c>
      <c r="B327" s="23" t="s">
        <v>445</v>
      </c>
      <c r="C327" s="23" t="s">
        <v>446</v>
      </c>
      <c r="D327" s="23" t="s">
        <v>447</v>
      </c>
      <c r="E327" s="23" t="s">
        <v>15</v>
      </c>
      <c r="F327" s="23" t="s">
        <v>104</v>
      </c>
      <c r="G327" s="23" t="s">
        <v>140</v>
      </c>
      <c r="H327" s="23" t="s">
        <v>20</v>
      </c>
      <c r="I327" s="23" t="s">
        <v>0</v>
      </c>
      <c r="J327" s="23" t="s">
        <v>69</v>
      </c>
    </row>
    <row r="328" spans="1:10" ht="31.2" x14ac:dyDescent="0.3">
      <c r="A328" s="23" t="s">
        <v>6</v>
      </c>
      <c r="B328" s="14" t="s">
        <v>786</v>
      </c>
      <c r="C328" s="14" t="s">
        <v>787</v>
      </c>
      <c r="D328" s="15" t="s">
        <v>788</v>
      </c>
      <c r="E328" s="15" t="s">
        <v>15</v>
      </c>
      <c r="F328" s="15" t="s">
        <v>104</v>
      </c>
      <c r="G328" s="15" t="s">
        <v>104</v>
      </c>
      <c r="H328" s="15" t="s">
        <v>20</v>
      </c>
      <c r="I328" s="14" t="s">
        <v>0</v>
      </c>
      <c r="J328" s="14" t="s">
        <v>69</v>
      </c>
    </row>
    <row r="329" spans="1:10" ht="31.2" x14ac:dyDescent="0.3">
      <c r="A329" s="23" t="s">
        <v>16</v>
      </c>
      <c r="B329" s="14" t="s">
        <v>685</v>
      </c>
      <c r="C329" s="14" t="s">
        <v>687</v>
      </c>
      <c r="D329" s="14" t="s">
        <v>686</v>
      </c>
      <c r="E329" s="25" t="s">
        <v>15</v>
      </c>
      <c r="F329" s="25" t="s">
        <v>104</v>
      </c>
      <c r="G329" s="14" t="s">
        <v>100</v>
      </c>
      <c r="H329" s="14" t="s">
        <v>20</v>
      </c>
      <c r="I329" s="14" t="s">
        <v>0</v>
      </c>
      <c r="J329" s="14" t="s">
        <v>69</v>
      </c>
    </row>
    <row r="330" spans="1:10" ht="31.2" x14ac:dyDescent="0.3">
      <c r="A330" s="23" t="s">
        <v>21</v>
      </c>
      <c r="B330" s="23" t="s">
        <v>325</v>
      </c>
      <c r="C330" s="23" t="s">
        <v>326</v>
      </c>
      <c r="D330" s="23" t="s">
        <v>327</v>
      </c>
      <c r="E330" s="23" t="s">
        <v>144</v>
      </c>
      <c r="F330" s="23" t="s">
        <v>100</v>
      </c>
      <c r="G330" s="23" t="s">
        <v>100</v>
      </c>
      <c r="H330" s="23" t="s">
        <v>20</v>
      </c>
      <c r="I330" s="23" t="s">
        <v>0</v>
      </c>
      <c r="J330" s="23" t="s">
        <v>69</v>
      </c>
    </row>
    <row r="331" spans="1:10" ht="31.2" x14ac:dyDescent="0.3">
      <c r="A331" s="23" t="s">
        <v>21</v>
      </c>
      <c r="B331" s="23" t="s">
        <v>365</v>
      </c>
      <c r="C331" s="23" t="s">
        <v>366</v>
      </c>
      <c r="D331" s="23" t="s">
        <v>346</v>
      </c>
      <c r="E331" s="23" t="s">
        <v>15</v>
      </c>
      <c r="F331" s="23" t="s">
        <v>104</v>
      </c>
      <c r="G331" s="23" t="s">
        <v>104</v>
      </c>
      <c r="H331" s="23" t="s">
        <v>20</v>
      </c>
      <c r="I331" s="23" t="s">
        <v>0</v>
      </c>
      <c r="J331" s="23" t="s">
        <v>69</v>
      </c>
    </row>
    <row r="332" spans="1:10" ht="31.2" x14ac:dyDescent="0.3">
      <c r="A332" s="23" t="s">
        <v>21</v>
      </c>
      <c r="B332" s="23" t="s">
        <v>362</v>
      </c>
      <c r="C332" s="23" t="s">
        <v>363</v>
      </c>
      <c r="D332" s="23" t="s">
        <v>364</v>
      </c>
      <c r="E332" s="23" t="s">
        <v>144</v>
      </c>
      <c r="F332" s="23" t="s">
        <v>100</v>
      </c>
      <c r="G332" s="23" t="s">
        <v>100</v>
      </c>
      <c r="H332" s="23" t="s">
        <v>20</v>
      </c>
      <c r="I332" s="23" t="s">
        <v>0</v>
      </c>
      <c r="J332" s="23" t="s">
        <v>69</v>
      </c>
    </row>
    <row r="333" spans="1:10" ht="46.8" x14ac:dyDescent="0.3">
      <c r="A333" s="23" t="s">
        <v>22</v>
      </c>
      <c r="B333" s="14" t="s">
        <v>992</v>
      </c>
      <c r="C333" s="14" t="s">
        <v>993</v>
      </c>
      <c r="D333" s="14" t="s">
        <v>989</v>
      </c>
      <c r="E333" s="14" t="s">
        <v>144</v>
      </c>
      <c r="F333" s="14" t="s">
        <v>100</v>
      </c>
      <c r="G333" s="14" t="s">
        <v>140</v>
      </c>
      <c r="H333" s="14" t="s">
        <v>20</v>
      </c>
      <c r="I333" s="14" t="s">
        <v>0</v>
      </c>
      <c r="J333" s="14" t="s">
        <v>69</v>
      </c>
    </row>
    <row r="334" spans="1:10" ht="31.2" x14ac:dyDescent="0.3">
      <c r="A334" s="23" t="s">
        <v>17</v>
      </c>
      <c r="B334" s="23" t="s">
        <v>476</v>
      </c>
      <c r="C334" s="23" t="s">
        <v>477</v>
      </c>
      <c r="D334" s="25" t="s">
        <v>478</v>
      </c>
      <c r="E334" s="25" t="s">
        <v>15</v>
      </c>
      <c r="F334" s="25" t="s">
        <v>104</v>
      </c>
      <c r="G334" s="25" t="s">
        <v>104</v>
      </c>
      <c r="H334" s="23" t="s">
        <v>20</v>
      </c>
      <c r="I334" s="23" t="s">
        <v>0</v>
      </c>
      <c r="J334" s="25" t="s">
        <v>69</v>
      </c>
    </row>
    <row r="335" spans="1:10" ht="62.4" x14ac:dyDescent="0.3">
      <c r="A335" s="23" t="s">
        <v>24</v>
      </c>
      <c r="B335" s="23" t="s">
        <v>565</v>
      </c>
      <c r="C335" s="23" t="s">
        <v>566</v>
      </c>
      <c r="D335" s="23" t="s">
        <v>567</v>
      </c>
      <c r="E335" s="23" t="s">
        <v>15</v>
      </c>
      <c r="F335" s="23" t="s">
        <v>104</v>
      </c>
      <c r="G335" s="23" t="s">
        <v>140</v>
      </c>
      <c r="H335" s="23" t="s">
        <v>20</v>
      </c>
      <c r="I335" s="23" t="s">
        <v>0</v>
      </c>
      <c r="J335" s="23" t="s">
        <v>69</v>
      </c>
    </row>
    <row r="336" spans="1:10" ht="46.8" x14ac:dyDescent="0.3">
      <c r="A336" s="23" t="s">
        <v>6</v>
      </c>
      <c r="B336" s="14" t="s">
        <v>870</v>
      </c>
      <c r="C336" s="14" t="s">
        <v>871</v>
      </c>
      <c r="D336" s="14" t="s">
        <v>872</v>
      </c>
      <c r="E336" s="14" t="s">
        <v>15</v>
      </c>
      <c r="F336" s="14" t="s">
        <v>104</v>
      </c>
      <c r="G336" s="14" t="s">
        <v>140</v>
      </c>
      <c r="H336" s="14" t="s">
        <v>20</v>
      </c>
      <c r="I336" s="14" t="s">
        <v>0</v>
      </c>
      <c r="J336" s="14" t="s">
        <v>69</v>
      </c>
    </row>
    <row r="337" spans="1:10" ht="46.8" x14ac:dyDescent="0.3">
      <c r="A337" s="23" t="s">
        <v>30</v>
      </c>
      <c r="B337" s="23" t="s">
        <v>148</v>
      </c>
      <c r="C337" s="23" t="s">
        <v>149</v>
      </c>
      <c r="D337" s="23" t="s">
        <v>150</v>
      </c>
      <c r="E337" s="23" t="s">
        <v>144</v>
      </c>
      <c r="F337" s="23" t="s">
        <v>100</v>
      </c>
      <c r="G337" s="23" t="s">
        <v>140</v>
      </c>
      <c r="H337" s="23" t="s">
        <v>20</v>
      </c>
      <c r="I337" s="23" t="s">
        <v>0</v>
      </c>
      <c r="J337" s="23" t="s">
        <v>69</v>
      </c>
    </row>
    <row r="338" spans="1:10" ht="46.8" x14ac:dyDescent="0.3">
      <c r="A338" s="23" t="s">
        <v>16</v>
      </c>
      <c r="B338" s="14" t="s">
        <v>700</v>
      </c>
      <c r="C338" s="14" t="s">
        <v>701</v>
      </c>
      <c r="D338" s="14" t="s">
        <v>702</v>
      </c>
      <c r="E338" s="14" t="s">
        <v>144</v>
      </c>
      <c r="F338" s="14" t="s">
        <v>100</v>
      </c>
      <c r="G338" s="14" t="s">
        <v>140</v>
      </c>
      <c r="H338" s="14" t="s">
        <v>20</v>
      </c>
      <c r="I338" s="14" t="s">
        <v>0</v>
      </c>
      <c r="J338" s="14" t="s">
        <v>69</v>
      </c>
    </row>
    <row r="339" spans="1:10" ht="31.2" x14ac:dyDescent="0.3">
      <c r="A339" s="23" t="s">
        <v>21</v>
      </c>
      <c r="B339" s="23" t="s">
        <v>331</v>
      </c>
      <c r="C339" s="23" t="s">
        <v>332</v>
      </c>
      <c r="D339" s="23" t="s">
        <v>333</v>
      </c>
      <c r="E339" s="23" t="s">
        <v>15</v>
      </c>
      <c r="F339" s="23" t="s">
        <v>104</v>
      </c>
      <c r="G339" s="23" t="s">
        <v>140</v>
      </c>
      <c r="H339" s="23" t="s">
        <v>20</v>
      </c>
      <c r="I339" s="23" t="s">
        <v>0</v>
      </c>
      <c r="J339" s="23" t="s">
        <v>69</v>
      </c>
    </row>
    <row r="340" spans="1:10" ht="46.8" x14ac:dyDescent="0.3">
      <c r="A340" s="23" t="s">
        <v>22</v>
      </c>
      <c r="B340" s="14" t="s">
        <v>1009</v>
      </c>
      <c r="C340" s="14" t="s">
        <v>1010</v>
      </c>
      <c r="D340" s="14" t="s">
        <v>1011</v>
      </c>
      <c r="E340" s="14" t="s">
        <v>103</v>
      </c>
      <c r="F340" s="14" t="s">
        <v>104</v>
      </c>
      <c r="G340" s="14" t="s">
        <v>104</v>
      </c>
      <c r="H340" s="14" t="s">
        <v>20</v>
      </c>
      <c r="I340" s="14" t="s">
        <v>0</v>
      </c>
      <c r="J340" s="14" t="s">
        <v>69</v>
      </c>
    </row>
    <row r="341" spans="1:10" ht="46.8" x14ac:dyDescent="0.3">
      <c r="A341" s="23" t="s">
        <v>30</v>
      </c>
      <c r="B341" s="23" t="s">
        <v>151</v>
      </c>
      <c r="C341" s="14" t="s">
        <v>1054</v>
      </c>
      <c r="D341" s="25" t="s">
        <v>152</v>
      </c>
      <c r="E341" s="23" t="s">
        <v>15</v>
      </c>
      <c r="F341" s="23" t="s">
        <v>104</v>
      </c>
      <c r="G341" s="25" t="s">
        <v>104</v>
      </c>
      <c r="H341" s="23" t="s">
        <v>20</v>
      </c>
      <c r="I341" s="23" t="s">
        <v>0</v>
      </c>
      <c r="J341" s="25" t="s">
        <v>69</v>
      </c>
    </row>
    <row r="342" spans="1:10" ht="62.4" x14ac:dyDescent="0.3">
      <c r="A342" s="14" t="s">
        <v>5</v>
      </c>
      <c r="B342" s="14" t="s">
        <v>1055</v>
      </c>
      <c r="C342" s="14" t="s">
        <v>658</v>
      </c>
      <c r="D342" s="14" t="s">
        <v>754</v>
      </c>
      <c r="E342" s="14" t="s">
        <v>15</v>
      </c>
      <c r="F342" s="14" t="s">
        <v>124</v>
      </c>
      <c r="G342" s="14" t="s">
        <v>104</v>
      </c>
      <c r="H342" s="14" t="s">
        <v>20</v>
      </c>
      <c r="I342" s="14" t="s">
        <v>105</v>
      </c>
      <c r="J342" s="14" t="s">
        <v>69</v>
      </c>
    </row>
    <row r="343" spans="1:10" ht="31.2" x14ac:dyDescent="0.3">
      <c r="A343" s="14" t="s">
        <v>5</v>
      </c>
      <c r="B343" s="14" t="s">
        <v>659</v>
      </c>
      <c r="C343" s="14" t="s">
        <v>660</v>
      </c>
      <c r="D343" s="14" t="s">
        <v>661</v>
      </c>
      <c r="E343" s="14" t="s">
        <v>15</v>
      </c>
      <c r="F343" s="14" t="s">
        <v>124</v>
      </c>
      <c r="G343" s="14" t="s">
        <v>662</v>
      </c>
      <c r="H343" s="14" t="s">
        <v>20</v>
      </c>
      <c r="I343" s="14" t="s">
        <v>105</v>
      </c>
      <c r="J343" s="14" t="s">
        <v>69</v>
      </c>
    </row>
    <row r="344" spans="1:10" ht="31.2" x14ac:dyDescent="0.3">
      <c r="A344" s="14" t="s">
        <v>28</v>
      </c>
      <c r="B344" s="14" t="s">
        <v>1077</v>
      </c>
      <c r="C344" s="14" t="s">
        <v>1078</v>
      </c>
      <c r="D344" s="14" t="s">
        <v>1079</v>
      </c>
      <c r="E344" s="14" t="s">
        <v>15</v>
      </c>
      <c r="F344" s="14" t="s">
        <v>104</v>
      </c>
      <c r="G344" s="14" t="s">
        <v>104</v>
      </c>
      <c r="H344" s="14" t="s">
        <v>20</v>
      </c>
      <c r="I344" s="14" t="s">
        <v>2</v>
      </c>
      <c r="J344" s="14" t="s">
        <v>69</v>
      </c>
    </row>
    <row r="345" spans="1:10" ht="46.8" x14ac:dyDescent="0.3">
      <c r="A345" s="14" t="s">
        <v>28</v>
      </c>
      <c r="B345" s="14" t="s">
        <v>1080</v>
      </c>
      <c r="C345" s="14" t="s">
        <v>1081</v>
      </c>
      <c r="D345" s="14" t="s">
        <v>1076</v>
      </c>
      <c r="E345" s="14" t="s">
        <v>355</v>
      </c>
      <c r="F345" s="14" t="s">
        <v>772</v>
      </c>
      <c r="G345" s="14" t="s">
        <v>772</v>
      </c>
      <c r="H345" s="14" t="s">
        <v>20</v>
      </c>
      <c r="I345" s="14" t="s">
        <v>2</v>
      </c>
      <c r="J345" s="14" t="s">
        <v>69</v>
      </c>
    </row>
    <row r="346" spans="1:10" ht="62.4" x14ac:dyDescent="0.3">
      <c r="A346" s="23" t="s">
        <v>22</v>
      </c>
      <c r="B346" s="14" t="s">
        <v>997</v>
      </c>
      <c r="C346" s="14" t="s">
        <v>998</v>
      </c>
      <c r="D346" s="14" t="s">
        <v>989</v>
      </c>
      <c r="E346" s="14" t="s">
        <v>144</v>
      </c>
      <c r="F346" s="14" t="s">
        <v>100</v>
      </c>
      <c r="G346" s="14" t="s">
        <v>140</v>
      </c>
      <c r="H346" s="14" t="s">
        <v>20</v>
      </c>
      <c r="I346" s="14" t="s">
        <v>105</v>
      </c>
      <c r="J346" s="14" t="s">
        <v>69</v>
      </c>
    </row>
    <row r="347" spans="1:10" ht="31.2" x14ac:dyDescent="0.3">
      <c r="A347" s="23" t="s">
        <v>30</v>
      </c>
      <c r="B347" s="23" t="s">
        <v>218</v>
      </c>
      <c r="C347" s="23" t="s">
        <v>219</v>
      </c>
      <c r="D347" s="23" t="s">
        <v>150</v>
      </c>
      <c r="E347" s="23" t="s">
        <v>144</v>
      </c>
      <c r="F347" s="23" t="s">
        <v>100</v>
      </c>
      <c r="G347" s="23" t="s">
        <v>140</v>
      </c>
      <c r="H347" s="23" t="s">
        <v>23</v>
      </c>
      <c r="I347" s="23" t="s">
        <v>105</v>
      </c>
      <c r="J347" s="23" t="s">
        <v>69</v>
      </c>
    </row>
    <row r="348" spans="1:10" ht="31.2" x14ac:dyDescent="0.3">
      <c r="A348" s="23" t="s">
        <v>30</v>
      </c>
      <c r="B348" s="23" t="s">
        <v>241</v>
      </c>
      <c r="C348" s="23" t="s">
        <v>242</v>
      </c>
      <c r="D348" s="23" t="s">
        <v>243</v>
      </c>
      <c r="E348" s="23" t="s">
        <v>144</v>
      </c>
      <c r="F348" s="23" t="s">
        <v>104</v>
      </c>
      <c r="G348" s="23" t="s">
        <v>100</v>
      </c>
      <c r="H348" s="23" t="s">
        <v>23</v>
      </c>
      <c r="I348" s="23" t="s">
        <v>105</v>
      </c>
      <c r="J348" s="23" t="s">
        <v>69</v>
      </c>
    </row>
    <row r="349" spans="1:10" ht="15.6" x14ac:dyDescent="0.3">
      <c r="A349" s="14"/>
      <c r="B349" s="14"/>
      <c r="C349" s="14"/>
      <c r="D349" s="14"/>
      <c r="E349" s="14"/>
      <c r="F349" s="14"/>
      <c r="G349" s="14"/>
      <c r="H349" s="14"/>
      <c r="I349" s="14"/>
      <c r="J349" s="14"/>
    </row>
    <row r="350" spans="1:10" ht="15.6" x14ac:dyDescent="0.3">
      <c r="A350" s="14"/>
      <c r="B350" s="14"/>
      <c r="C350" s="14"/>
      <c r="D350" s="14"/>
      <c r="E350" s="14"/>
      <c r="F350" s="14"/>
      <c r="G350" s="14"/>
      <c r="H350" s="14"/>
      <c r="I350" s="14"/>
      <c r="J350" s="14"/>
    </row>
    <row r="351" spans="1:10" ht="15.6" x14ac:dyDescent="0.3">
      <c r="A351" s="14"/>
      <c r="B351" s="14"/>
      <c r="C351" s="14"/>
      <c r="D351" s="14"/>
      <c r="E351" s="14"/>
      <c r="F351" s="14"/>
      <c r="G351" s="14"/>
      <c r="H351" s="14"/>
      <c r="I351" s="14"/>
      <c r="J351" s="14"/>
    </row>
    <row r="352" spans="1:10" ht="15.6" x14ac:dyDescent="0.3">
      <c r="A352" s="14"/>
      <c r="B352" s="14"/>
      <c r="C352" s="14"/>
      <c r="D352" s="15"/>
      <c r="E352" s="15"/>
      <c r="F352" s="15"/>
      <c r="G352" s="15"/>
      <c r="H352" s="14"/>
      <c r="I352" s="14"/>
      <c r="J352" s="15"/>
    </row>
    <row r="353" spans="1:10" ht="15.6" x14ac:dyDescent="0.3">
      <c r="A353" s="14"/>
      <c r="B353" s="14"/>
      <c r="C353" s="14"/>
      <c r="D353" s="14"/>
      <c r="E353" s="14"/>
      <c r="F353" s="14"/>
      <c r="G353" s="14"/>
      <c r="H353" s="14"/>
      <c r="I353" s="14"/>
      <c r="J353" s="14"/>
    </row>
    <row r="354" spans="1:10" ht="15.6" x14ac:dyDescent="0.3">
      <c r="A354" s="14"/>
      <c r="B354" s="14"/>
      <c r="C354" s="14"/>
      <c r="D354" s="14"/>
      <c r="E354" s="14"/>
      <c r="F354" s="14"/>
      <c r="G354" s="14"/>
      <c r="H354" s="14"/>
      <c r="I354" s="14"/>
      <c r="J354" s="14"/>
    </row>
    <row r="355" spans="1:10" ht="15.6" x14ac:dyDescent="0.3">
      <c r="A355" s="14"/>
      <c r="B355" s="14"/>
      <c r="C355" s="14"/>
      <c r="D355" s="14"/>
      <c r="E355" s="14"/>
      <c r="F355" s="14"/>
      <c r="G355" s="14"/>
      <c r="H355" s="14"/>
      <c r="I355" s="14"/>
      <c r="J355" s="14"/>
    </row>
    <row r="356" spans="1:10" ht="15.6" x14ac:dyDescent="0.3">
      <c r="A356" s="14"/>
      <c r="B356" s="14"/>
      <c r="C356" s="14"/>
      <c r="D356" s="14"/>
      <c r="E356" s="14"/>
      <c r="F356" s="14"/>
      <c r="G356" s="14"/>
      <c r="H356" s="14"/>
      <c r="I356" s="14"/>
      <c r="J356" s="14"/>
    </row>
    <row r="357" spans="1:10" ht="15.6" x14ac:dyDescent="0.3">
      <c r="A357" s="14"/>
      <c r="B357" s="14"/>
      <c r="C357" s="14"/>
      <c r="D357" s="14"/>
      <c r="E357" s="14"/>
      <c r="F357" s="14"/>
      <c r="G357" s="14"/>
      <c r="H357" s="14"/>
      <c r="I357" s="14"/>
      <c r="J357" s="14"/>
    </row>
    <row r="358" spans="1:10" ht="15.6" x14ac:dyDescent="0.3">
      <c r="A358" s="14"/>
      <c r="B358" s="14"/>
      <c r="C358" s="14"/>
      <c r="D358" s="14"/>
      <c r="E358" s="14"/>
      <c r="F358" s="14"/>
      <c r="G358" s="14"/>
      <c r="H358" s="14"/>
      <c r="I358" s="14"/>
      <c r="J358" s="14"/>
    </row>
    <row r="359" spans="1:10" ht="15.6" x14ac:dyDescent="0.3">
      <c r="A359" s="14"/>
      <c r="B359" s="14"/>
      <c r="C359" s="14"/>
      <c r="D359" s="14"/>
      <c r="E359" s="14"/>
      <c r="F359" s="14"/>
      <c r="G359" s="14"/>
      <c r="H359" s="14"/>
      <c r="I359" s="14"/>
      <c r="J359" s="14"/>
    </row>
    <row r="360" spans="1:10" ht="15.6" x14ac:dyDescent="0.3">
      <c r="A360" s="15"/>
      <c r="B360" s="14"/>
      <c r="C360" s="14"/>
      <c r="D360" s="15"/>
      <c r="E360" s="15"/>
      <c r="F360" s="15"/>
      <c r="G360" s="15"/>
      <c r="H360" s="14"/>
      <c r="I360" s="14"/>
      <c r="J360" s="14"/>
    </row>
    <row r="361" spans="1:10" ht="15.6" x14ac:dyDescent="0.3">
      <c r="A361" s="14"/>
      <c r="B361" s="14"/>
      <c r="C361" s="14"/>
      <c r="D361" s="14"/>
      <c r="E361" s="14"/>
      <c r="F361" s="14"/>
      <c r="G361" s="14"/>
      <c r="H361" s="14"/>
      <c r="I361" s="14"/>
      <c r="J361" s="14"/>
    </row>
    <row r="362" spans="1:10" ht="15.6" x14ac:dyDescent="0.3">
      <c r="A362" s="14"/>
      <c r="B362" s="14"/>
      <c r="C362" s="14"/>
      <c r="D362" s="14"/>
      <c r="E362" s="14"/>
      <c r="F362" s="14"/>
      <c r="G362" s="14"/>
      <c r="H362" s="14"/>
      <c r="I362" s="14"/>
      <c r="J362" s="14"/>
    </row>
    <row r="363" spans="1:10" ht="15.6" x14ac:dyDescent="0.3">
      <c r="A363" s="14"/>
      <c r="B363" s="14"/>
      <c r="C363" s="14"/>
      <c r="D363" s="14"/>
      <c r="E363" s="14"/>
      <c r="F363" s="14"/>
      <c r="G363" s="14"/>
      <c r="H363" s="14"/>
      <c r="I363" s="14"/>
      <c r="J363" s="14"/>
    </row>
    <row r="364" spans="1:10" ht="15.6" x14ac:dyDescent="0.3">
      <c r="A364" s="14"/>
      <c r="B364" s="14"/>
      <c r="C364" s="14"/>
      <c r="D364" s="14"/>
      <c r="E364" s="14"/>
      <c r="F364" s="14"/>
      <c r="G364" s="14"/>
      <c r="H364" s="14"/>
      <c r="I364" s="14"/>
      <c r="J364" s="14"/>
    </row>
    <row r="365" spans="1:10" ht="15.6" x14ac:dyDescent="0.3">
      <c r="A365" s="14"/>
      <c r="B365" s="14"/>
      <c r="C365" s="14"/>
      <c r="D365" s="14"/>
      <c r="E365" s="14"/>
      <c r="F365" s="14"/>
      <c r="G365" s="14"/>
      <c r="H365" s="14"/>
      <c r="I365" s="14"/>
      <c r="J365" s="14"/>
    </row>
    <row r="366" spans="1:10" ht="15.6" x14ac:dyDescent="0.3">
      <c r="A366" s="14"/>
      <c r="B366" s="14"/>
      <c r="C366" s="14"/>
      <c r="D366" s="14"/>
      <c r="E366" s="14"/>
      <c r="F366" s="14"/>
      <c r="G366" s="14"/>
      <c r="H366" s="14"/>
      <c r="I366" s="14"/>
      <c r="J366" s="14"/>
    </row>
    <row r="367" spans="1:10" ht="15.6" x14ac:dyDescent="0.3">
      <c r="A367" s="14"/>
      <c r="B367" s="14"/>
      <c r="C367" s="14"/>
      <c r="D367" s="15"/>
      <c r="E367" s="15"/>
      <c r="F367" s="15"/>
      <c r="G367" s="15"/>
      <c r="H367" s="15"/>
      <c r="I367" s="15"/>
      <c r="J367" s="14"/>
    </row>
    <row r="368" spans="1:10" ht="15.6" x14ac:dyDescent="0.3">
      <c r="A368" s="14"/>
      <c r="B368" s="14"/>
      <c r="C368" s="14"/>
      <c r="D368" s="14"/>
      <c r="E368" s="14"/>
      <c r="F368" s="14"/>
      <c r="G368" s="14"/>
      <c r="H368" s="15"/>
      <c r="I368" s="14"/>
      <c r="J368" s="14"/>
    </row>
    <row r="369" spans="1:10" ht="15.6" x14ac:dyDescent="0.3">
      <c r="A369" s="14"/>
      <c r="B369" s="14"/>
      <c r="C369" s="14"/>
      <c r="D369" s="15"/>
      <c r="E369" s="15"/>
      <c r="F369" s="15"/>
      <c r="G369" s="15"/>
      <c r="H369" s="15"/>
      <c r="I369" s="15"/>
      <c r="J369" s="15"/>
    </row>
    <row r="370" spans="1:10" ht="15.6" x14ac:dyDescent="0.3">
      <c r="A370" s="14"/>
      <c r="B370" s="14"/>
      <c r="C370" s="14"/>
      <c r="D370" s="14"/>
      <c r="E370" s="14"/>
      <c r="F370" s="14"/>
      <c r="G370" s="14"/>
      <c r="H370" s="14"/>
      <c r="I370" s="14"/>
      <c r="J370" s="14"/>
    </row>
    <row r="371" spans="1:10" ht="15.6" x14ac:dyDescent="0.3">
      <c r="A371" s="14"/>
      <c r="B371" s="14"/>
      <c r="C371" s="14"/>
      <c r="D371" s="14"/>
      <c r="E371" s="14"/>
      <c r="F371" s="14"/>
      <c r="G371" s="14"/>
      <c r="H371" s="15"/>
      <c r="I371" s="14"/>
      <c r="J371" s="14"/>
    </row>
    <row r="372" spans="1:10" ht="15.6" x14ac:dyDescent="0.3">
      <c r="A372" s="14"/>
      <c r="B372" s="14"/>
      <c r="C372" s="14"/>
      <c r="D372" s="14"/>
      <c r="E372" s="14"/>
      <c r="F372" s="14"/>
      <c r="G372" s="14"/>
      <c r="H372" s="15"/>
      <c r="I372" s="14"/>
      <c r="J372" s="14"/>
    </row>
    <row r="373" spans="1:10" ht="15.6" x14ac:dyDescent="0.3">
      <c r="A373" s="14"/>
      <c r="B373" s="14"/>
      <c r="C373" s="14"/>
      <c r="D373" s="14"/>
      <c r="E373" s="14"/>
      <c r="F373" s="14"/>
      <c r="G373" s="14"/>
      <c r="H373" s="14"/>
      <c r="I373" s="14"/>
      <c r="J373" s="14"/>
    </row>
    <row r="374" spans="1:10" ht="15.6" x14ac:dyDescent="0.3">
      <c r="A374" s="14"/>
      <c r="B374" s="15"/>
      <c r="C374" s="14"/>
      <c r="D374" s="14"/>
      <c r="E374" s="14"/>
      <c r="F374" s="14"/>
      <c r="G374" s="14"/>
      <c r="H374" s="14"/>
      <c r="I374" s="14"/>
      <c r="J374" s="14"/>
    </row>
    <row r="375" spans="1:10" ht="15.6" x14ac:dyDescent="0.3">
      <c r="A375" s="14"/>
      <c r="B375" s="15"/>
      <c r="C375" s="14"/>
      <c r="D375" s="14"/>
      <c r="E375" s="14"/>
      <c r="F375" s="14"/>
      <c r="G375" s="14"/>
      <c r="H375" s="14"/>
      <c r="I375" s="14"/>
      <c r="J375" s="14"/>
    </row>
    <row r="376" spans="1:10" ht="15.6" x14ac:dyDescent="0.3">
      <c r="A376" s="14"/>
      <c r="B376" s="15"/>
      <c r="C376" s="14"/>
      <c r="D376" s="14"/>
      <c r="E376" s="14"/>
      <c r="F376" s="14"/>
      <c r="G376" s="14"/>
      <c r="H376" s="14"/>
      <c r="I376" s="14"/>
      <c r="J376" s="14"/>
    </row>
    <row r="377" spans="1:10" ht="15.6" x14ac:dyDescent="0.3">
      <c r="A377" s="14"/>
      <c r="B377" s="15"/>
      <c r="C377" s="14"/>
      <c r="D377" s="14"/>
      <c r="E377" s="14"/>
      <c r="F377" s="14"/>
      <c r="G377" s="14"/>
      <c r="H377" s="14"/>
      <c r="I377" s="14"/>
      <c r="J377" s="14"/>
    </row>
    <row r="378" spans="1:10" ht="15.6" x14ac:dyDescent="0.3">
      <c r="A378" s="14"/>
      <c r="B378" s="15"/>
      <c r="C378" s="14"/>
      <c r="D378" s="14"/>
      <c r="E378" s="14"/>
      <c r="F378" s="14"/>
      <c r="G378" s="14"/>
      <c r="H378" s="14"/>
      <c r="I378" s="14"/>
      <c r="J378" s="14"/>
    </row>
    <row r="379" spans="1:10" ht="15.6" x14ac:dyDescent="0.3">
      <c r="A379" s="15"/>
      <c r="B379" s="15"/>
      <c r="C379" s="15"/>
      <c r="D379" s="15"/>
      <c r="E379" s="15"/>
      <c r="F379" s="15"/>
      <c r="G379" s="15"/>
      <c r="H379" s="15"/>
      <c r="I379" s="15"/>
      <c r="J379" s="15"/>
    </row>
    <row r="380" spans="1:10" ht="15.6" x14ac:dyDescent="0.3">
      <c r="A380" s="15"/>
      <c r="B380" s="15"/>
      <c r="C380" s="15"/>
      <c r="D380" s="15"/>
      <c r="E380" s="15"/>
      <c r="F380" s="15"/>
      <c r="G380" s="15"/>
      <c r="H380" s="15"/>
      <c r="I380" s="15"/>
      <c r="J380" s="15"/>
    </row>
    <row r="381" spans="1:10" ht="15.6" x14ac:dyDescent="0.3">
      <c r="A381" s="15"/>
      <c r="B381" s="15"/>
      <c r="C381" s="15"/>
      <c r="D381" s="15"/>
      <c r="E381" s="15"/>
      <c r="F381" s="15"/>
      <c r="G381" s="15"/>
      <c r="H381" s="15"/>
      <c r="I381" s="15"/>
      <c r="J381" s="15"/>
    </row>
    <row r="382" spans="1:10" ht="15.6" x14ac:dyDescent="0.3">
      <c r="A382" s="15"/>
      <c r="B382" s="15"/>
      <c r="C382" s="15"/>
      <c r="D382" s="15"/>
      <c r="E382" s="15"/>
      <c r="F382" s="15"/>
      <c r="G382" s="15"/>
      <c r="H382" s="15"/>
      <c r="I382" s="15"/>
      <c r="J382" s="15"/>
    </row>
    <row r="383" spans="1:10" ht="15.6" x14ac:dyDescent="0.3">
      <c r="A383" s="15"/>
      <c r="B383" s="15"/>
      <c r="C383" s="15"/>
      <c r="D383" s="15"/>
      <c r="E383" s="15"/>
      <c r="F383" s="15"/>
      <c r="G383" s="15"/>
      <c r="H383" s="15"/>
      <c r="I383" s="15"/>
      <c r="J383" s="15"/>
    </row>
    <row r="384" spans="1:10" ht="15.6" x14ac:dyDescent="0.3">
      <c r="A384" s="15"/>
      <c r="B384" s="15"/>
      <c r="C384" s="15"/>
      <c r="D384" s="15"/>
      <c r="E384" s="15"/>
      <c r="F384" s="15"/>
      <c r="G384" s="15"/>
      <c r="H384" s="15"/>
      <c r="I384" s="15"/>
      <c r="J384" s="15"/>
    </row>
  </sheetData>
  <autoFilter ref="A1:J348">
    <sortState ref="A57:J86">
      <sortCondition ref="J2:J344"/>
      <sortCondition ref="H2:H344"/>
      <sortCondition ref="I2:I344"/>
      <sortCondition ref="B2:B344"/>
    </sortState>
  </autoFilter>
  <sortState ref="A2:J384">
    <sortCondition ref="J2:J384"/>
    <sortCondition ref="H2:H384"/>
    <sortCondition ref="I2:I384"/>
    <sortCondition ref="B2:B38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opLeftCell="A49" workbookViewId="0">
      <selection activeCell="G16" sqref="G16"/>
    </sheetView>
  </sheetViews>
  <sheetFormatPr defaultColWidth="8.88671875" defaultRowHeight="14.4" x14ac:dyDescent="0.3"/>
  <cols>
    <col min="1" max="1" width="12.109375" style="4" customWidth="1"/>
    <col min="2" max="2" width="39.33203125" style="4" customWidth="1"/>
    <col min="3" max="3" width="7.44140625" style="4" customWidth="1"/>
    <col min="4" max="4" width="7.109375" style="4" customWidth="1"/>
    <col min="5" max="5" width="6.109375" style="4" customWidth="1"/>
    <col min="6" max="6" width="14.6640625" style="4" customWidth="1"/>
    <col min="7" max="7" width="7.44140625" style="4" customWidth="1"/>
    <col min="8" max="8" width="6.88671875" style="4" customWidth="1"/>
    <col min="9" max="9" width="7.6640625" style="4" customWidth="1"/>
    <col min="10" max="10" width="7" style="4" customWidth="1"/>
    <col min="11" max="11" width="8.88671875" style="4"/>
    <col min="12" max="12" width="7.33203125" style="4" customWidth="1"/>
    <col min="13" max="13" width="4.6640625" style="4" customWidth="1"/>
    <col min="14" max="16384" width="8.88671875" style="4"/>
  </cols>
  <sheetData>
    <row r="1" spans="1:13" x14ac:dyDescent="0.3">
      <c r="G1" s="13"/>
      <c r="H1" s="13"/>
      <c r="I1" s="13"/>
      <c r="J1" s="13"/>
      <c r="K1" s="13"/>
      <c r="L1" s="13"/>
    </row>
    <row r="2" spans="1:13" x14ac:dyDescent="0.3">
      <c r="B2" s="6" t="s">
        <v>18</v>
      </c>
      <c r="C2" s="6" t="s">
        <v>54</v>
      </c>
      <c r="D2" s="6" t="s">
        <v>55</v>
      </c>
      <c r="E2" s="20"/>
      <c r="J2" s="12"/>
      <c r="K2" s="12"/>
      <c r="L2" s="12"/>
    </row>
    <row r="3" spans="1:13" x14ac:dyDescent="0.3">
      <c r="B3" s="1" t="s">
        <v>19</v>
      </c>
      <c r="C3" s="2">
        <f>COUNTIF(список!$H$2:$H$385,Анализ!B3)</f>
        <v>147</v>
      </c>
      <c r="D3" s="3">
        <f>C3/$C$6*100</f>
        <v>42.363112391930834</v>
      </c>
      <c r="E3" s="21"/>
      <c r="J3" s="12"/>
      <c r="K3" s="12"/>
      <c r="L3" s="12"/>
    </row>
    <row r="4" spans="1:13" x14ac:dyDescent="0.3">
      <c r="B4" s="1" t="s">
        <v>20</v>
      </c>
      <c r="C4" s="2">
        <f>COUNTIF(список!$H$2:$H$385,Анализ!B4)</f>
        <v>167</v>
      </c>
      <c r="D4" s="3">
        <f t="shared" ref="D4:D5" si="0">C4/$C$6*100</f>
        <v>48.126801152737755</v>
      </c>
      <c r="E4" s="21"/>
    </row>
    <row r="5" spans="1:13" x14ac:dyDescent="0.3">
      <c r="B5" s="1" t="s">
        <v>23</v>
      </c>
      <c r="C5" s="2">
        <f>COUNTIF(список!$H$2:$H$385,Анализ!B5)</f>
        <v>33</v>
      </c>
      <c r="D5" s="3">
        <f t="shared" si="0"/>
        <v>9.5100864553314128</v>
      </c>
      <c r="E5" s="21"/>
      <c r="J5" s="12"/>
      <c r="K5" s="12"/>
      <c r="L5" s="12"/>
    </row>
    <row r="6" spans="1:13" x14ac:dyDescent="0.3">
      <c r="B6" s="5" t="s">
        <v>56</v>
      </c>
      <c r="C6" s="1">
        <f>SUM(C3:C5)</f>
        <v>347</v>
      </c>
      <c r="J6" s="12"/>
      <c r="K6" s="12"/>
      <c r="L6" s="12"/>
    </row>
    <row r="7" spans="1:13" x14ac:dyDescent="0.3">
      <c r="G7" s="34" t="s">
        <v>19</v>
      </c>
      <c r="H7" s="34"/>
      <c r="I7" s="34" t="s">
        <v>20</v>
      </c>
      <c r="J7" s="34"/>
      <c r="K7" s="34" t="s">
        <v>23</v>
      </c>
      <c r="L7" s="34"/>
    </row>
    <row r="8" spans="1:13" x14ac:dyDescent="0.3">
      <c r="B8" s="6" t="s">
        <v>57</v>
      </c>
      <c r="C8" s="6" t="s">
        <v>54</v>
      </c>
      <c r="D8" s="6" t="s">
        <v>55</v>
      </c>
      <c r="E8" s="20"/>
      <c r="G8" s="6" t="s">
        <v>2</v>
      </c>
      <c r="H8" s="6" t="s">
        <v>0</v>
      </c>
      <c r="I8" s="6" t="s">
        <v>2</v>
      </c>
      <c r="J8" s="6" t="s">
        <v>0</v>
      </c>
      <c r="K8" s="6" t="s">
        <v>2</v>
      </c>
      <c r="L8" s="6" t="s">
        <v>0</v>
      </c>
    </row>
    <row r="9" spans="1:13" ht="28.8" x14ac:dyDescent="0.3">
      <c r="A9" s="6" t="s">
        <v>44</v>
      </c>
      <c r="B9" s="6" t="s">
        <v>58</v>
      </c>
      <c r="C9" s="2">
        <f>COUNTIF(список!$J$2:$J$385,Анализ!A9)</f>
        <v>64</v>
      </c>
      <c r="D9" s="3">
        <f t="shared" ref="D9:D24" si="1">C9/$C$24*100</f>
        <v>18.443804034582133</v>
      </c>
      <c r="E9" s="35">
        <f>C9+C10+C11</f>
        <v>71</v>
      </c>
      <c r="G9" s="2">
        <f>COUNTIFS(список!$J$2:$J$386,Анализ!$A9,список!$H$2:$H$386,G$7,список!$I$2:$I$386,G$8)</f>
        <v>14</v>
      </c>
      <c r="H9" s="2">
        <f>COUNTIFS(список!$J$2:$J$380,Анализ!$A9,список!$H$2:$H$380,G$7,список!$I$2:$I$380,H$8)</f>
        <v>7</v>
      </c>
      <c r="I9" s="2">
        <f>COUNTIFS(список!$J$2:$J$380,Анализ!$A9,список!$H$2:$H$380,I$7,список!$I$2:$I$380,I$8)</f>
        <v>5</v>
      </c>
      <c r="J9" s="2">
        <f>COUNTIFS(список!$J$2:$J$386,Анализ!$A9,список!$H$2:$H$386,I$7,список!$I$2:$I$386,J$8)</f>
        <v>20</v>
      </c>
      <c r="K9" s="2">
        <f>COUNTIFS(список!$J$2:$J$386,Анализ!$A9,список!$H$2:$H$386,K$7,список!$I$2:$I$386,K$8)</f>
        <v>15</v>
      </c>
      <c r="L9" s="2">
        <f>COUNTIFS(список!$J$2:$J$380,Анализ!$A9,список!$H$2:$H$380,K$7,список!$I$2:$I$380,L$8)</f>
        <v>3</v>
      </c>
      <c r="M9" s="2">
        <f>SUM(G9:L9)</f>
        <v>64</v>
      </c>
    </row>
    <row r="10" spans="1:13" x14ac:dyDescent="0.3">
      <c r="A10" s="6" t="s">
        <v>92</v>
      </c>
      <c r="B10" s="6" t="s">
        <v>91</v>
      </c>
      <c r="C10" s="2">
        <f>COUNTIF(список!$J$2:$J$385,Анализ!A10)</f>
        <v>7</v>
      </c>
      <c r="D10" s="3">
        <f t="shared" si="1"/>
        <v>2.0172910662824206</v>
      </c>
      <c r="E10" s="35"/>
      <c r="G10" s="2">
        <f>COUNTIFS(список!$J$2:$J$386,Анализ!$A10,список!$H$2:$H$386,G$7,список!$I$2:$I$386,G$8)</f>
        <v>7</v>
      </c>
      <c r="H10" s="2">
        <f>COUNTIFS(список!$J$2:$J$380,Анализ!$A10,список!$H$2:$H$380,G$7,список!$I$2:$I$380,H$8)</f>
        <v>0</v>
      </c>
      <c r="I10" s="2">
        <f>COUNTIFS(список!$J$2:$J$380,Анализ!$A10,список!$H$2:$H$380,I$7,список!$I$2:$I$380,I$8)</f>
        <v>0</v>
      </c>
      <c r="J10" s="2">
        <f>COUNTIFS(список!$J$2:$J$386,Анализ!$A10,список!$H$2:$H$386,I$7,список!$I$2:$I$386,J$8)</f>
        <v>0</v>
      </c>
      <c r="K10" s="2">
        <f>COUNTIFS(список!$J$2:$J$386,Анализ!$A10,список!$H$2:$H$386,K$7,список!$I$2:$I$386,K$8)</f>
        <v>0</v>
      </c>
      <c r="L10" s="2">
        <f>COUNTIFS(список!$J$2:$J$380,Анализ!$A10,список!$H$2:$H$380,K$7,список!$I$2:$I$380,L$8)</f>
        <v>0</v>
      </c>
      <c r="M10" s="2">
        <f t="shared" ref="M10:M23" si="2">SUM(G10:L10)</f>
        <v>7</v>
      </c>
    </row>
    <row r="11" spans="1:13" x14ac:dyDescent="0.3">
      <c r="A11" s="6" t="s">
        <v>90</v>
      </c>
      <c r="B11" s="6" t="s">
        <v>89</v>
      </c>
      <c r="C11" s="2">
        <f>COUNTIF(список!$J$2:$J$385,Анализ!A11)</f>
        <v>0</v>
      </c>
      <c r="D11" s="3">
        <f t="shared" si="1"/>
        <v>0</v>
      </c>
      <c r="E11" s="35"/>
      <c r="G11" s="2">
        <f>COUNTIFS(список!$J$2:$J$386,Анализ!$A11,список!$H$2:$H$386,G$7,список!$I$2:$I$386,G$8)</f>
        <v>0</v>
      </c>
      <c r="H11" s="2">
        <f>COUNTIFS(список!$J$2:$J$380,Анализ!$A11,список!$H$2:$H$380,G$7,список!$I$2:$I$380,H$8)</f>
        <v>0</v>
      </c>
      <c r="I11" s="2">
        <f>COUNTIFS(список!$J$2:$J$380,Анализ!$A11,список!$H$2:$H$380,I$7,список!$I$2:$I$380,I$8)</f>
        <v>0</v>
      </c>
      <c r="J11" s="2">
        <f>COUNTIFS(список!$J$2:$J$386,Анализ!$A11,список!$H$2:$H$386,I$7,список!$I$2:$I$386,J$8)</f>
        <v>0</v>
      </c>
      <c r="K11" s="2">
        <f>COUNTIFS(список!$J$2:$J$386,Анализ!$A11,список!$H$2:$H$386,K$7,список!$I$2:$I$386,K$8)</f>
        <v>0</v>
      </c>
      <c r="L11" s="2">
        <f>COUNTIFS(список!$J$2:$J$380,Анализ!$A11,список!$H$2:$H$380,K$7,список!$I$2:$I$380,L$8)</f>
        <v>0</v>
      </c>
      <c r="M11" s="2">
        <f t="shared" si="2"/>
        <v>0</v>
      </c>
    </row>
    <row r="12" spans="1:13" x14ac:dyDescent="0.3">
      <c r="A12" s="6" t="s">
        <v>69</v>
      </c>
      <c r="B12" s="6" t="s">
        <v>59</v>
      </c>
      <c r="C12" s="2">
        <f>COUNTIF(список!$J$2:$J$385,Анализ!A12)</f>
        <v>30</v>
      </c>
      <c r="D12" s="3">
        <f t="shared" si="1"/>
        <v>8.6455331412103753</v>
      </c>
      <c r="E12" s="21"/>
      <c r="G12" s="2">
        <f>COUNTIFS(список!$J$2:$J$386,Анализ!$A12,список!$H$2:$H$386,G$7,список!$I$2:$I$386,G$8)</f>
        <v>7</v>
      </c>
      <c r="H12" s="29">
        <f>COUNTIFS(список!$J$2:$J$380,Анализ!$A12,список!$H$2:$H$380,G$7,список!$I$2:$I$380,H$8)</f>
        <v>1</v>
      </c>
      <c r="I12" s="2">
        <f>COUNTIFS(список!$J$2:$J$380,Анализ!$A12,список!$H$2:$H$380,I$7,список!$I$2:$I$380,I$8)</f>
        <v>5</v>
      </c>
      <c r="J12" s="2">
        <f>COUNTIFS(список!$J$2:$J$386,Анализ!$A12,список!$H$2:$H$386,I$7,список!$I$2:$I$386,J$8)</f>
        <v>15</v>
      </c>
      <c r="K12" s="29">
        <f>COUNTIFS(список!$J$2:$J$386,Анализ!$A12,список!$H$2:$H$386,K$7,список!$I$2:$I$386,K$8)</f>
        <v>2</v>
      </c>
      <c r="L12" s="19"/>
      <c r="M12" s="2">
        <f t="shared" si="2"/>
        <v>30</v>
      </c>
    </row>
    <row r="13" spans="1:13" x14ac:dyDescent="0.3">
      <c r="A13" s="6" t="s">
        <v>36</v>
      </c>
      <c r="B13" s="6" t="s">
        <v>36</v>
      </c>
      <c r="C13" s="2">
        <f>COUNTIF(список!$J$2:$J$385,Анализ!A13)</f>
        <v>18</v>
      </c>
      <c r="D13" s="3">
        <f t="shared" si="1"/>
        <v>5.1873198847262252</v>
      </c>
      <c r="E13" s="21"/>
      <c r="G13" s="2">
        <f>COUNTIFS(список!$J$2:$J$386,Анализ!$A13,список!$H$2:$H$386,G$7,список!$I$2:$I$386,G$8)</f>
        <v>4</v>
      </c>
      <c r="H13" s="29">
        <f>COUNTIFS(список!$J$2:$J$380,Анализ!$A13,список!$H$2:$H$380,G$7,список!$I$2:$I$380,H$8)</f>
        <v>2</v>
      </c>
      <c r="I13" s="2">
        <f>COUNTIFS(список!$J$2:$J$380,Анализ!$A13,список!$H$2:$H$380,I$7,список!$I$2:$I$380,I$8)</f>
        <v>4</v>
      </c>
      <c r="J13" s="2">
        <f>COUNTIFS(список!$J$2:$J$386,Анализ!$A13,список!$H$2:$H$386,I$7,список!$I$2:$I$386,J$8)</f>
        <v>6</v>
      </c>
      <c r="K13" s="29">
        <f>COUNTIFS(список!$J$2:$J$386,Анализ!$A13,список!$H$2:$H$386,K$7,список!$I$2:$I$386,K$8)</f>
        <v>2</v>
      </c>
      <c r="L13" s="19"/>
      <c r="M13" s="2">
        <f t="shared" si="2"/>
        <v>18</v>
      </c>
    </row>
    <row r="14" spans="1:13" x14ac:dyDescent="0.3">
      <c r="A14" s="6" t="s">
        <v>79</v>
      </c>
      <c r="B14" s="6" t="s">
        <v>60</v>
      </c>
      <c r="C14" s="2">
        <f>COUNTIF(список!$J$2:$J$385,Анализ!A14)</f>
        <v>11</v>
      </c>
      <c r="D14" s="3">
        <f t="shared" si="1"/>
        <v>3.1700288184438041</v>
      </c>
      <c r="E14" s="21"/>
      <c r="G14" s="2">
        <f>COUNTIFS(список!$J$2:$J$386,Анализ!$A14,список!$H$2:$H$386,G$7,список!$I$2:$I$386,G$8)</f>
        <v>3</v>
      </c>
      <c r="H14" s="19"/>
      <c r="I14" s="29">
        <f>COUNTIFS(список!$J$2:$J$380,Анализ!$A14,список!$H$2:$H$380,I$7,список!$I$2:$I$380,I$8)</f>
        <v>2</v>
      </c>
      <c r="J14" s="29">
        <f>COUNTIFS(список!$J$2:$J$386,Анализ!$A14,список!$H$2:$H$386,I$7,список!$I$2:$I$386,J$8)</f>
        <v>2</v>
      </c>
      <c r="K14" s="2">
        <f>COUNTIFS(список!$J$2:$J$386,Анализ!$A14,список!$H$2:$H$386,K$7,список!$I$2:$I$386,K$8)</f>
        <v>3</v>
      </c>
      <c r="L14" s="29">
        <f>COUNTIFS(список!$J$2:$J$380,Анализ!$A14,список!$H$2:$H$380,K$7,список!$I$2:$I$380,L$8)</f>
        <v>1</v>
      </c>
      <c r="M14" s="2">
        <f t="shared" si="2"/>
        <v>11</v>
      </c>
    </row>
    <row r="15" spans="1:13" x14ac:dyDescent="0.3">
      <c r="A15" s="6" t="s">
        <v>70</v>
      </c>
      <c r="B15" s="6" t="s">
        <v>61</v>
      </c>
      <c r="C15" s="2">
        <f>COUNTIF(список!$J$2:$J$385,Анализ!A15)</f>
        <v>29</v>
      </c>
      <c r="D15" s="3">
        <f t="shared" si="1"/>
        <v>8.3573487031700289</v>
      </c>
      <c r="E15" s="21"/>
      <c r="G15" s="2">
        <f>COUNTIFS(список!$J$2:$J$386,Анализ!$A15,список!$H$2:$H$386,G$7,список!$I$2:$I$386,G$8)</f>
        <v>14</v>
      </c>
      <c r="H15" s="2">
        <f>COUNTIFS(список!$J$2:$J$380,Анализ!$A15,список!$H$2:$H$380,G$7,список!$I$2:$I$380,H$8)</f>
        <v>4</v>
      </c>
      <c r="I15" s="2">
        <f>COUNTIFS(список!$J$2:$J$380,Анализ!$A15,список!$H$2:$H$380,I$7,список!$I$2:$I$380,I$8)</f>
        <v>3</v>
      </c>
      <c r="J15" s="2">
        <f>COUNTIFS(список!$J$2:$J$386,Анализ!$A15,список!$H$2:$H$386,I$7,список!$I$2:$I$386,J$8)</f>
        <v>8</v>
      </c>
      <c r="K15" s="19"/>
      <c r="L15" s="19"/>
      <c r="M15" s="2">
        <f t="shared" si="2"/>
        <v>29</v>
      </c>
    </row>
    <row r="16" spans="1:13" ht="28.8" x14ac:dyDescent="0.3">
      <c r="A16" s="6" t="s">
        <v>113</v>
      </c>
      <c r="B16" s="6" t="s">
        <v>62</v>
      </c>
      <c r="C16" s="2">
        <f>COUNTIF(список!$J$2:$J$385,Анализ!A16)</f>
        <v>30</v>
      </c>
      <c r="D16" s="3">
        <f t="shared" si="1"/>
        <v>8.6455331412103753</v>
      </c>
      <c r="E16" s="21"/>
      <c r="G16" s="2">
        <f>COUNTIFS(список!$J$2:$J$386,Анализ!$A16,список!$H$2:$H$386,G$7,список!$I$2:$I$386,G$8)</f>
        <v>7</v>
      </c>
      <c r="H16" s="2">
        <f>COUNTIFS(список!$J$2:$J$380,Анализ!$A16,список!$H$2:$H$380,G$7,список!$I$2:$I$380,H$8)</f>
        <v>4</v>
      </c>
      <c r="I16" s="2">
        <f>COUNTIFS(список!$J$2:$J$380,Анализ!$A16,список!$H$2:$H$380,I$7,список!$I$2:$I$380,I$8)</f>
        <v>4</v>
      </c>
      <c r="J16" s="2">
        <f>COUNTIFS(список!$J$2:$J$386,Анализ!$A16,список!$H$2:$H$386,I$7,список!$I$2:$I$386,J$8)</f>
        <v>15</v>
      </c>
      <c r="K16" s="19"/>
      <c r="L16" s="19"/>
      <c r="M16" s="2">
        <f t="shared" si="2"/>
        <v>30</v>
      </c>
    </row>
    <row r="17" spans="1:13" x14ac:dyDescent="0.3">
      <c r="A17" s="6" t="s">
        <v>51</v>
      </c>
      <c r="B17" s="6" t="s">
        <v>63</v>
      </c>
      <c r="C17" s="2">
        <f>COUNTIF(список!$J$2:$J$385,Анализ!A17)</f>
        <v>38</v>
      </c>
      <c r="D17" s="3">
        <f t="shared" si="1"/>
        <v>10.951008645533141</v>
      </c>
      <c r="E17" s="21"/>
      <c r="G17" s="2">
        <f>COUNTIFS(список!$J$2:$J$386,Анализ!$A17,список!$H$2:$H$386,G$7,список!$I$2:$I$386,G$8)</f>
        <v>10</v>
      </c>
      <c r="H17" s="2">
        <f>COUNTIFS(список!$J$2:$J$380,Анализ!$A17,список!$H$2:$H$380,G$7,список!$I$2:$I$380,H$8)</f>
        <v>7</v>
      </c>
      <c r="I17" s="2">
        <f>COUNTIFS(список!$J$2:$J$380,Анализ!$A17,список!$H$2:$H$380,I$7,список!$I$2:$I$380,I$8)</f>
        <v>6</v>
      </c>
      <c r="J17" s="2">
        <f>COUNTIFS(список!$J$2:$J$386,Анализ!$A17,список!$H$2:$H$386,I$7,список!$I$2:$I$386,J$8)</f>
        <v>15</v>
      </c>
      <c r="K17" s="19"/>
      <c r="L17" s="19"/>
      <c r="M17" s="2">
        <f t="shared" si="2"/>
        <v>38</v>
      </c>
    </row>
    <row r="18" spans="1:13" x14ac:dyDescent="0.3">
      <c r="A18" s="6" t="s">
        <v>32</v>
      </c>
      <c r="B18" s="6" t="s">
        <v>64</v>
      </c>
      <c r="C18" s="2">
        <f>COUNTIF(список!$J$2:$J$385,Анализ!A18)</f>
        <v>30</v>
      </c>
      <c r="D18" s="3">
        <f t="shared" si="1"/>
        <v>8.6455331412103753</v>
      </c>
      <c r="E18" s="21"/>
      <c r="G18" s="2">
        <f>COUNTIFS(список!$J$2:$J$386,Анализ!$A18,список!$H$2:$H$386,G$7,список!$I$2:$I$386,G$8)</f>
        <v>10</v>
      </c>
      <c r="H18" s="29">
        <f>COUNTIFS(список!$J$2:$J$380,Анализ!$A18,список!$H$2:$H$380,G$7,список!$I$2:$I$380,H$8)</f>
        <v>2</v>
      </c>
      <c r="I18" s="2">
        <f>COUNTIFS(список!$J$2:$J$380,Анализ!$A18,список!$H$2:$H$380,I$7,список!$I$2:$I$380,I$8)</f>
        <v>6</v>
      </c>
      <c r="J18" s="2">
        <f>COUNTIFS(список!$J$2:$J$386,Анализ!$A18,список!$H$2:$H$386,I$7,список!$I$2:$I$386,J$8)</f>
        <v>12</v>
      </c>
      <c r="K18" s="19"/>
      <c r="L18" s="19"/>
      <c r="M18" s="2">
        <f t="shared" si="2"/>
        <v>30</v>
      </c>
    </row>
    <row r="19" spans="1:13" ht="28.8" x14ac:dyDescent="0.3">
      <c r="A19" s="6" t="s">
        <v>42</v>
      </c>
      <c r="B19" s="6" t="s">
        <v>65</v>
      </c>
      <c r="C19" s="2">
        <f>COUNTIF(список!$J$2:$J$385,Анализ!A19)</f>
        <v>26</v>
      </c>
      <c r="D19" s="3">
        <f t="shared" si="1"/>
        <v>7.4927953890489913</v>
      </c>
      <c r="E19" s="21"/>
      <c r="G19" s="2">
        <f>COUNTIFS(список!$J$2:$J$386,Анализ!$A19,список!$H$2:$H$386,G$7,список!$I$2:$I$386,G$8)</f>
        <v>10</v>
      </c>
      <c r="H19" s="2">
        <f>COUNTIFS(список!$J$2:$J$380,Анализ!$A19,список!$H$2:$H$380,G$7,список!$I$2:$I$380,H$8)</f>
        <v>5</v>
      </c>
      <c r="I19" s="29">
        <f>COUNTIFS(список!$J$2:$J$380,Анализ!$A19,список!$H$2:$H$380,I$7,список!$I$2:$I$380,I$8)</f>
        <v>2</v>
      </c>
      <c r="J19" s="2">
        <f>COUNTIFS(список!$J$2:$J$386,Анализ!$A19,список!$H$2:$H$386,I$7,список!$I$2:$I$386,J$8)</f>
        <v>9</v>
      </c>
      <c r="K19" s="19"/>
      <c r="L19" s="19"/>
      <c r="M19" s="2">
        <f t="shared" si="2"/>
        <v>26</v>
      </c>
    </row>
    <row r="20" spans="1:13" ht="28.8" x14ac:dyDescent="0.3">
      <c r="A20" s="6" t="s">
        <v>41</v>
      </c>
      <c r="B20" s="6" t="s">
        <v>66</v>
      </c>
      <c r="C20" s="2">
        <f>COUNTIF(список!$J$2:$J$385,Анализ!A20)</f>
        <v>9</v>
      </c>
      <c r="D20" s="3">
        <f t="shared" si="1"/>
        <v>2.5936599423631126</v>
      </c>
      <c r="E20" s="21"/>
      <c r="G20" s="29">
        <f>COUNTIFS(список!$J$2:$J$386,Анализ!$A20,список!$H$2:$H$386,G$7,список!$I$2:$I$386,G$8)</f>
        <v>1</v>
      </c>
      <c r="H20" s="2">
        <f>COUNTIFS(список!$J$2:$J$380,Анализ!$A20,список!$H$2:$H$380,G$7,список!$I$2:$I$380,H$8)</f>
        <v>3</v>
      </c>
      <c r="I20" s="19"/>
      <c r="J20" s="2">
        <f>COUNTIFS(список!$J$2:$J$386,Анализ!$A20,список!$H$2:$H$386,I$7,список!$I$2:$I$386,J$8)</f>
        <v>5</v>
      </c>
      <c r="K20" s="19"/>
      <c r="L20" s="19"/>
      <c r="M20" s="2">
        <f t="shared" si="2"/>
        <v>9</v>
      </c>
    </row>
    <row r="21" spans="1:13" ht="28.8" x14ac:dyDescent="0.3">
      <c r="A21" s="6" t="s">
        <v>25</v>
      </c>
      <c r="B21" s="6" t="s">
        <v>67</v>
      </c>
      <c r="C21" s="2">
        <f>COUNTIF(список!$J$2:$J$385,Анализ!A21)</f>
        <v>26</v>
      </c>
      <c r="D21" s="3">
        <f t="shared" si="1"/>
        <v>7.4927953890489913</v>
      </c>
      <c r="E21" s="21"/>
      <c r="G21" s="2">
        <f>COUNTIFS(список!$J$2:$J$386,Анализ!$A21,список!$H$2:$H$386,G$7,список!$I$2:$I$386,G$8)</f>
        <v>10</v>
      </c>
      <c r="H21" s="2">
        <f>COUNTIFS(список!$J$2:$J$380,Анализ!$A21,список!$H$2:$H$380,G$7,список!$I$2:$I$380,H$8)</f>
        <v>4</v>
      </c>
      <c r="I21" s="2">
        <f>COUNTIFS(список!$J$2:$J$380,Анализ!$A21,список!$H$2:$H$380,I$7,список!$I$2:$I$380,I$8)</f>
        <v>3</v>
      </c>
      <c r="J21" s="2">
        <f>COUNTIFS(список!$J$2:$J$386,Анализ!$A21,список!$H$2:$H$386,I$7,список!$I$2:$I$386,J$8)</f>
        <v>7</v>
      </c>
      <c r="K21" s="29">
        <f>COUNTIFS(список!$J$2:$J$386,Анализ!$A21,список!$H$2:$H$386,K$7,список!$I$2:$I$386,K$8)</f>
        <v>1</v>
      </c>
      <c r="L21" s="29">
        <f>COUNTIFS(список!$J$2:$J$380,Анализ!$A21,список!$H$2:$H$380,K$7,список!$I$2:$I$380,L$8)</f>
        <v>1</v>
      </c>
      <c r="M21" s="2">
        <f t="shared" si="2"/>
        <v>26</v>
      </c>
    </row>
    <row r="22" spans="1:13" x14ac:dyDescent="0.3">
      <c r="A22" s="27" t="s">
        <v>130</v>
      </c>
      <c r="B22" s="27" t="s">
        <v>121</v>
      </c>
      <c r="C22" s="2">
        <f>COUNTIF(список!$J$2:$J$385,Анализ!A22)</f>
        <v>0</v>
      </c>
      <c r="D22" s="3">
        <f t="shared" si="1"/>
        <v>0</v>
      </c>
      <c r="E22" s="21"/>
      <c r="G22" s="2">
        <f>COUNTIFS(список!$J$2:$J$386,Анализ!$A22,список!$H$2:$H$386,G$7,список!$I$2:$I$386,G$8)</f>
        <v>0</v>
      </c>
      <c r="H22" s="2">
        <f>COUNTIFS(список!$J$2:$J$380,Анализ!$A22,список!$H$2:$H$380,G$7,список!$I$2:$I$380,H$8)</f>
        <v>0</v>
      </c>
      <c r="I22" s="2">
        <f>COUNTIFS(список!$J$2:$J$380,Анализ!$A22,список!$H$2:$H$380,I$7,список!$I$2:$I$380,I$8)</f>
        <v>0</v>
      </c>
      <c r="J22" s="2">
        <f>COUNTIFS(список!$J$2:$J$386,Анализ!$A22,список!$H$2:$H$386,I$7,список!$I$2:$I$386,J$8)</f>
        <v>0</v>
      </c>
      <c r="K22" s="29">
        <f>COUNTIFS(список!$J$2:$J$386,Анализ!$A22,список!$H$2:$H$386,K$7,список!$I$2:$I$386,K$8)</f>
        <v>0</v>
      </c>
      <c r="L22" s="19"/>
      <c r="M22" s="2">
        <f t="shared" si="2"/>
        <v>0</v>
      </c>
    </row>
    <row r="23" spans="1:13" x14ac:dyDescent="0.3">
      <c r="A23" s="6" t="s">
        <v>13</v>
      </c>
      <c r="B23" s="6" t="s">
        <v>68</v>
      </c>
      <c r="C23" s="2">
        <f>COUNTIF(список!$J$2:$J$385,Анализ!A23)</f>
        <v>29</v>
      </c>
      <c r="D23" s="3">
        <f t="shared" si="1"/>
        <v>8.3573487031700289</v>
      </c>
      <c r="E23" s="21"/>
      <c r="G23" s="2">
        <f>COUNTIFS(список!$J$2:$J$386,Анализ!$A23,список!$H$2:$H$386,G$7,список!$I$2:$I$386,G$8)</f>
        <v>6</v>
      </c>
      <c r="H23" s="2">
        <f>COUNTIFS(список!$J$2:$J$380,Анализ!$A23,список!$H$2:$H$380,G$7,список!$I$2:$I$380,H$8)</f>
        <v>5</v>
      </c>
      <c r="I23" s="2">
        <f>COUNTIFS(список!$J$2:$J$380,Анализ!$A23,список!$H$2:$H$380,I$7,список!$I$2:$I$380,I$8)</f>
        <v>4</v>
      </c>
      <c r="J23" s="2">
        <f>COUNTIFS(список!$J$2:$J$386,Анализ!$A23,список!$H$2:$H$386,I$7,список!$I$2:$I$386,J$8)</f>
        <v>9</v>
      </c>
      <c r="K23" s="2">
        <f>COUNTIFS(список!$J$2:$J$386,Анализ!$A23,список!$H$2:$H$386,K$7,список!$I$2:$I$386,K$8)</f>
        <v>5</v>
      </c>
      <c r="L23" s="19"/>
      <c r="M23" s="2">
        <f t="shared" si="2"/>
        <v>29</v>
      </c>
    </row>
    <row r="24" spans="1:13" x14ac:dyDescent="0.3">
      <c r="B24" s="7"/>
      <c r="C24" s="8">
        <f>SUM(C9:C23)</f>
        <v>347</v>
      </c>
      <c r="D24" s="3">
        <f t="shared" si="1"/>
        <v>100</v>
      </c>
      <c r="E24" s="21"/>
    </row>
    <row r="26" spans="1:13" x14ac:dyDescent="0.3">
      <c r="A26" s="6" t="s">
        <v>52</v>
      </c>
      <c r="B26" s="6" t="s">
        <v>53</v>
      </c>
      <c r="C26" s="6" t="s">
        <v>54</v>
      </c>
      <c r="D26" s="6" t="s">
        <v>55</v>
      </c>
      <c r="E26" s="20"/>
    </row>
    <row r="27" spans="1:13" x14ac:dyDescent="0.3">
      <c r="A27" s="6">
        <v>1</v>
      </c>
      <c r="B27" s="10" t="s">
        <v>37</v>
      </c>
      <c r="C27" s="2">
        <f>COUNTIF(список!$A$2:$A$385,Анализ!B27)</f>
        <v>0</v>
      </c>
      <c r="D27" s="3">
        <f t="shared" ref="D27:D45" si="3">C27/$C$75*100</f>
        <v>0</v>
      </c>
      <c r="E27" s="21"/>
    </row>
    <row r="28" spans="1:13" x14ac:dyDescent="0.3">
      <c r="A28" s="6">
        <f t="shared" ref="A28:A74" si="4">A27+1</f>
        <v>2</v>
      </c>
      <c r="B28" s="6" t="s">
        <v>76</v>
      </c>
      <c r="C28" s="2">
        <f>COUNTIF(список!$A$2:$A$385,Анализ!B28)</f>
        <v>1</v>
      </c>
      <c r="D28" s="3">
        <f t="shared" si="3"/>
        <v>0.28818443804034583</v>
      </c>
      <c r="E28" s="21"/>
    </row>
    <row r="29" spans="1:13" x14ac:dyDescent="0.3">
      <c r="A29" s="26">
        <f t="shared" si="4"/>
        <v>3</v>
      </c>
      <c r="B29" s="28" t="s">
        <v>95</v>
      </c>
      <c r="C29" s="2">
        <f>COUNTIF(список!$A$2:$A$385,Анализ!B29)</f>
        <v>2</v>
      </c>
      <c r="D29" s="3">
        <f t="shared" si="3"/>
        <v>0.57636887608069165</v>
      </c>
      <c r="E29" s="21"/>
    </row>
    <row r="30" spans="1:13" x14ac:dyDescent="0.3">
      <c r="A30" s="26">
        <f t="shared" si="4"/>
        <v>4</v>
      </c>
      <c r="B30" s="6" t="s">
        <v>28</v>
      </c>
      <c r="C30" s="2">
        <f>COUNTIF(список!$A$2:$A$385,Анализ!B30)</f>
        <v>12</v>
      </c>
      <c r="D30" s="3">
        <f t="shared" si="3"/>
        <v>3.4582132564841501</v>
      </c>
      <c r="E30" s="21"/>
    </row>
    <row r="31" spans="1:13" x14ac:dyDescent="0.3">
      <c r="A31" s="26">
        <f t="shared" si="4"/>
        <v>5</v>
      </c>
      <c r="B31" s="6" t="s">
        <v>27</v>
      </c>
      <c r="C31" s="2">
        <f>COUNTIF(список!$A$2:$A$385,Анализ!B31)</f>
        <v>0</v>
      </c>
      <c r="D31" s="3">
        <f t="shared" si="3"/>
        <v>0</v>
      </c>
      <c r="E31" s="21"/>
    </row>
    <row r="32" spans="1:13" x14ac:dyDescent="0.3">
      <c r="A32" s="26">
        <f t="shared" si="4"/>
        <v>6</v>
      </c>
      <c r="B32" s="6" t="s">
        <v>16</v>
      </c>
      <c r="C32" s="2">
        <f>COUNTIF(список!$A$2:$A$385,Анализ!B32)</f>
        <v>11</v>
      </c>
      <c r="D32" s="3">
        <f t="shared" si="3"/>
        <v>3.1700288184438041</v>
      </c>
      <c r="E32" s="21"/>
    </row>
    <row r="33" spans="1:6" x14ac:dyDescent="0.3">
      <c r="A33" s="26">
        <f t="shared" si="4"/>
        <v>7</v>
      </c>
      <c r="B33" s="6" t="s">
        <v>49</v>
      </c>
      <c r="C33" s="2">
        <f>COUNTIF(список!$A$2:$A$385,Анализ!B33)</f>
        <v>6</v>
      </c>
      <c r="D33" s="3">
        <f t="shared" si="3"/>
        <v>1.7291066282420751</v>
      </c>
      <c r="E33" s="21"/>
    </row>
    <row r="34" spans="1:6" x14ac:dyDescent="0.3">
      <c r="A34" s="26">
        <f t="shared" si="4"/>
        <v>8</v>
      </c>
      <c r="B34" s="6" t="s">
        <v>46</v>
      </c>
      <c r="C34" s="2">
        <f>COUNTIF(список!$A$2:$A$385,Анализ!B34)</f>
        <v>10</v>
      </c>
      <c r="D34" s="3">
        <f t="shared" si="3"/>
        <v>2.8818443804034581</v>
      </c>
      <c r="E34" s="21"/>
    </row>
    <row r="35" spans="1:6" x14ac:dyDescent="0.3">
      <c r="A35" s="6">
        <f t="shared" si="4"/>
        <v>9</v>
      </c>
      <c r="B35" s="6" t="s">
        <v>73</v>
      </c>
      <c r="C35" s="2">
        <f>COUNTIF(список!$A$2:$A$385,Анализ!B35)</f>
        <v>0</v>
      </c>
      <c r="D35" s="3">
        <f t="shared" si="3"/>
        <v>0</v>
      </c>
      <c r="E35" s="21"/>
    </row>
    <row r="36" spans="1:6" x14ac:dyDescent="0.3">
      <c r="A36" s="6">
        <f t="shared" si="4"/>
        <v>10</v>
      </c>
      <c r="B36" s="10" t="s">
        <v>33</v>
      </c>
      <c r="C36" s="2">
        <f>COUNTIF(список!$A$2:$A$385,Анализ!B36)</f>
        <v>2</v>
      </c>
      <c r="D36" s="3">
        <f t="shared" si="3"/>
        <v>0.57636887608069165</v>
      </c>
      <c r="E36" s="21"/>
    </row>
    <row r="37" spans="1:6" x14ac:dyDescent="0.3">
      <c r="A37" s="6">
        <f t="shared" si="4"/>
        <v>11</v>
      </c>
      <c r="B37" s="6" t="s">
        <v>77</v>
      </c>
      <c r="C37" s="2">
        <f>COUNTIF(список!$A$2:$A$385,Анализ!B37)</f>
        <v>8</v>
      </c>
      <c r="D37" s="3">
        <f t="shared" si="3"/>
        <v>2.3054755043227666</v>
      </c>
      <c r="E37" s="21"/>
    </row>
    <row r="38" spans="1:6" x14ac:dyDescent="0.3">
      <c r="A38" s="6">
        <f t="shared" si="4"/>
        <v>12</v>
      </c>
      <c r="B38" s="6" t="s">
        <v>22</v>
      </c>
      <c r="C38" s="2">
        <f>COUNTIF(список!$A$2:$A$385,Анализ!B38)</f>
        <v>19</v>
      </c>
      <c r="D38" s="3">
        <f t="shared" si="3"/>
        <v>5.4755043227665707</v>
      </c>
      <c r="E38" s="21"/>
      <c r="F38" s="11" t="s">
        <v>78</v>
      </c>
    </row>
    <row r="39" spans="1:6" x14ac:dyDescent="0.3">
      <c r="A39" s="6">
        <f t="shared" si="4"/>
        <v>13</v>
      </c>
      <c r="B39" s="6" t="s">
        <v>88</v>
      </c>
      <c r="C39" s="2">
        <f>COUNTIF(список!$A$2:$A$385,Анализ!B39)</f>
        <v>0</v>
      </c>
      <c r="D39" s="3">
        <f t="shared" si="3"/>
        <v>0</v>
      </c>
      <c r="E39" s="21"/>
    </row>
    <row r="40" spans="1:6" x14ac:dyDescent="0.3">
      <c r="A40" s="26">
        <f t="shared" si="4"/>
        <v>14</v>
      </c>
      <c r="B40" s="28" t="s">
        <v>1039</v>
      </c>
      <c r="C40" s="2">
        <f>COUNTIF(список!$A$2:$A$385,Анализ!B40)</f>
        <v>3</v>
      </c>
      <c r="D40" s="3">
        <f t="shared" si="3"/>
        <v>0.86455331412103753</v>
      </c>
      <c r="E40" s="21"/>
    </row>
    <row r="41" spans="1:6" x14ac:dyDescent="0.3">
      <c r="A41" s="26">
        <f t="shared" si="4"/>
        <v>15</v>
      </c>
      <c r="B41" s="6" t="s">
        <v>6</v>
      </c>
      <c r="C41" s="2">
        <f>COUNTIF(список!$A$2:$A$385,Анализ!B41)</f>
        <v>62</v>
      </c>
      <c r="D41" s="3">
        <f t="shared" si="3"/>
        <v>17.86743515850144</v>
      </c>
      <c r="E41" s="21"/>
    </row>
    <row r="42" spans="1:6" x14ac:dyDescent="0.3">
      <c r="A42" s="26">
        <f t="shared" si="4"/>
        <v>16</v>
      </c>
      <c r="B42" s="6" t="s">
        <v>85</v>
      </c>
      <c r="C42" s="2">
        <f>COUNTIF(список!$A$2:$A$385,Анализ!B42)</f>
        <v>0</v>
      </c>
      <c r="D42" s="3">
        <f t="shared" si="3"/>
        <v>0</v>
      </c>
      <c r="E42" s="21"/>
    </row>
    <row r="43" spans="1:6" x14ac:dyDescent="0.3">
      <c r="A43" s="26">
        <f t="shared" si="4"/>
        <v>17</v>
      </c>
      <c r="B43" s="10" t="s">
        <v>40</v>
      </c>
      <c r="C43" s="2">
        <f>COUNTIF(список!$A$2:$A$385,Анализ!B43)</f>
        <v>0</v>
      </c>
      <c r="D43" s="3">
        <f t="shared" si="3"/>
        <v>0</v>
      </c>
      <c r="E43" s="21"/>
    </row>
    <row r="44" spans="1:6" x14ac:dyDescent="0.3">
      <c r="A44" s="26">
        <f t="shared" si="4"/>
        <v>18</v>
      </c>
      <c r="B44" s="6" t="s">
        <v>43</v>
      </c>
      <c r="C44" s="2">
        <f>COUNTIF(список!$A$2:$A$385,Анализ!B44)</f>
        <v>0</v>
      </c>
      <c r="D44" s="3">
        <f t="shared" si="3"/>
        <v>0</v>
      </c>
      <c r="E44" s="21"/>
    </row>
    <row r="45" spans="1:6" x14ac:dyDescent="0.3">
      <c r="A45" s="26">
        <f t="shared" si="4"/>
        <v>19</v>
      </c>
      <c r="B45" s="10" t="s">
        <v>7</v>
      </c>
      <c r="C45" s="2">
        <f>COUNTIF(список!$A$2:$A$385,Анализ!B45)</f>
        <v>0</v>
      </c>
      <c r="D45" s="3">
        <f t="shared" si="3"/>
        <v>0</v>
      </c>
      <c r="E45" s="21"/>
    </row>
    <row r="46" spans="1:6" x14ac:dyDescent="0.3">
      <c r="A46" s="26">
        <f t="shared" si="4"/>
        <v>20</v>
      </c>
      <c r="B46" s="28" t="s">
        <v>118</v>
      </c>
      <c r="C46" s="2">
        <f>COUNTIF(список!$A$2:$A$385,Анализ!B46)</f>
        <v>6</v>
      </c>
      <c r="D46" s="3">
        <f t="shared" ref="D46:D47" si="5">C46/$C$75*100</f>
        <v>1.7291066282420751</v>
      </c>
      <c r="E46" s="21"/>
    </row>
    <row r="47" spans="1:6" x14ac:dyDescent="0.3">
      <c r="A47" s="26">
        <f t="shared" si="4"/>
        <v>21</v>
      </c>
      <c r="B47" s="6" t="s">
        <v>38</v>
      </c>
      <c r="C47" s="2">
        <f>COUNTIF(список!$A$2:$A$385,Анализ!B47)</f>
        <v>3</v>
      </c>
      <c r="D47" s="3">
        <f t="shared" si="5"/>
        <v>0.86455331412103753</v>
      </c>
      <c r="E47" s="21"/>
    </row>
    <row r="48" spans="1:6" x14ac:dyDescent="0.3">
      <c r="A48" s="26">
        <f t="shared" si="4"/>
        <v>22</v>
      </c>
      <c r="B48" s="6" t="s">
        <v>39</v>
      </c>
      <c r="C48" s="2">
        <f>COUNTIF(список!$A$2:$A$385,Анализ!B48)</f>
        <v>22</v>
      </c>
      <c r="D48" s="3">
        <f>C48/$C$75*100</f>
        <v>6.3400576368876083</v>
      </c>
      <c r="E48" s="21"/>
    </row>
    <row r="49" spans="1:6" x14ac:dyDescent="0.3">
      <c r="A49" s="6">
        <f t="shared" si="4"/>
        <v>23</v>
      </c>
      <c r="B49" s="6" t="s">
        <v>30</v>
      </c>
      <c r="C49" s="2">
        <f>COUNTIF(список!$A$2:$A$385,Анализ!B49)</f>
        <v>38</v>
      </c>
      <c r="D49" s="3">
        <f>C49/$C$75*100</f>
        <v>10.951008645533141</v>
      </c>
      <c r="E49" s="21"/>
    </row>
    <row r="50" spans="1:6" x14ac:dyDescent="0.3">
      <c r="A50" s="26">
        <f t="shared" si="4"/>
        <v>24</v>
      </c>
      <c r="B50" s="28" t="s">
        <v>781</v>
      </c>
      <c r="C50" s="2">
        <f>COUNTIF(список!$A$2:$A$385,Анализ!B50)</f>
        <v>1</v>
      </c>
      <c r="D50" s="3">
        <f t="shared" ref="D50:D52" si="6">C50/$C$75*100</f>
        <v>0.28818443804034583</v>
      </c>
      <c r="E50" s="21"/>
      <c r="F50" s="11" t="s">
        <v>78</v>
      </c>
    </row>
    <row r="51" spans="1:6" x14ac:dyDescent="0.3">
      <c r="A51" s="26">
        <f t="shared" si="4"/>
        <v>25</v>
      </c>
      <c r="B51" s="6" t="s">
        <v>71</v>
      </c>
      <c r="C51" s="2">
        <f>COUNTIF(список!$A$2:$A$385,Анализ!B51)</f>
        <v>13</v>
      </c>
      <c r="D51" s="3">
        <f t="shared" si="6"/>
        <v>3.7463976945244957</v>
      </c>
      <c r="E51" s="21"/>
    </row>
    <row r="52" spans="1:6" x14ac:dyDescent="0.3">
      <c r="A52" s="26">
        <f t="shared" si="4"/>
        <v>26</v>
      </c>
      <c r="B52" s="6" t="s">
        <v>29</v>
      </c>
      <c r="C52" s="2">
        <f>COUNTIF(список!$A$2:$A$385,Анализ!B52)</f>
        <v>0</v>
      </c>
      <c r="D52" s="3">
        <f t="shared" si="6"/>
        <v>0</v>
      </c>
      <c r="E52" s="21"/>
    </row>
    <row r="53" spans="1:6" x14ac:dyDescent="0.3">
      <c r="A53" s="26">
        <f t="shared" si="4"/>
        <v>27</v>
      </c>
      <c r="B53" s="10" t="s">
        <v>81</v>
      </c>
      <c r="C53" s="2">
        <f>COUNTIF(список!$A$2:$A$385,Анализ!B53)</f>
        <v>0</v>
      </c>
      <c r="D53" s="3">
        <f t="shared" ref="D53:D58" si="7">C53/$C$75*100</f>
        <v>0</v>
      </c>
      <c r="E53" s="21"/>
      <c r="F53" s="11" t="s">
        <v>78</v>
      </c>
    </row>
    <row r="54" spans="1:6" x14ac:dyDescent="0.3">
      <c r="A54" s="26">
        <f t="shared" si="4"/>
        <v>28</v>
      </c>
      <c r="B54" s="6" t="s">
        <v>26</v>
      </c>
      <c r="C54" s="2">
        <f>COUNTIF(список!$A$2:$A$385,Анализ!B54)</f>
        <v>1</v>
      </c>
      <c r="D54" s="3">
        <f t="shared" si="7"/>
        <v>0.28818443804034583</v>
      </c>
      <c r="E54" s="21"/>
      <c r="F54" s="11" t="s">
        <v>78</v>
      </c>
    </row>
    <row r="55" spans="1:6" x14ac:dyDescent="0.3">
      <c r="A55" s="26">
        <f t="shared" si="4"/>
        <v>29</v>
      </c>
      <c r="B55" s="6" t="s">
        <v>17</v>
      </c>
      <c r="C55" s="2">
        <f>COUNTIF(список!$A$2:$A$385,Анализ!B55)</f>
        <v>35</v>
      </c>
      <c r="D55" s="3">
        <f t="shared" si="7"/>
        <v>10.086455331412104</v>
      </c>
      <c r="E55" s="21"/>
    </row>
    <row r="56" spans="1:6" x14ac:dyDescent="0.3">
      <c r="A56" s="6">
        <f t="shared" si="4"/>
        <v>30</v>
      </c>
      <c r="B56" s="6" t="s">
        <v>21</v>
      </c>
      <c r="C56" s="2">
        <f>COUNTIF(список!$A$2:$A$385,Анализ!B56)</f>
        <v>23</v>
      </c>
      <c r="D56" s="3">
        <f t="shared" si="7"/>
        <v>6.6282420749279538</v>
      </c>
      <c r="E56" s="21"/>
    </row>
    <row r="57" spans="1:6" x14ac:dyDescent="0.3">
      <c r="A57" s="6">
        <f t="shared" si="4"/>
        <v>31</v>
      </c>
      <c r="B57" s="6" t="s">
        <v>48</v>
      </c>
      <c r="C57" s="2">
        <f>COUNTIF(список!$A$2:$A$385,Анализ!B57)</f>
        <v>4</v>
      </c>
      <c r="D57" s="3">
        <f t="shared" si="7"/>
        <v>1.1527377521613833</v>
      </c>
      <c r="E57" s="21"/>
      <c r="F57" s="11" t="s">
        <v>78</v>
      </c>
    </row>
    <row r="58" spans="1:6" x14ac:dyDescent="0.3">
      <c r="A58" s="6">
        <f t="shared" si="4"/>
        <v>32</v>
      </c>
      <c r="B58" s="6" t="s">
        <v>80</v>
      </c>
      <c r="C58" s="2">
        <f>COUNTIF(список!$A$2:$A$385,Анализ!B58)</f>
        <v>0</v>
      </c>
      <c r="D58" s="3">
        <f t="shared" si="7"/>
        <v>0</v>
      </c>
      <c r="E58" s="21"/>
    </row>
    <row r="59" spans="1:6" x14ac:dyDescent="0.3">
      <c r="A59" s="6">
        <f t="shared" si="4"/>
        <v>33</v>
      </c>
      <c r="B59" s="9" t="s">
        <v>72</v>
      </c>
      <c r="C59" s="2">
        <f>COUNTIF(список!$A$2:$A$385,Анализ!B59)</f>
        <v>2</v>
      </c>
      <c r="D59" s="3">
        <f t="shared" ref="D59:D60" si="8">C59/$C$75*100</f>
        <v>0.57636887608069165</v>
      </c>
      <c r="E59" s="21"/>
      <c r="F59" s="11" t="s">
        <v>78</v>
      </c>
    </row>
    <row r="60" spans="1:6" x14ac:dyDescent="0.3">
      <c r="A60" s="6">
        <f t="shared" si="4"/>
        <v>34</v>
      </c>
      <c r="B60" s="9" t="s">
        <v>50</v>
      </c>
      <c r="C60" s="2">
        <f>COUNTIF(список!$A$2:$A$385,Анализ!B60)</f>
        <v>0</v>
      </c>
      <c r="D60" s="3">
        <f t="shared" si="8"/>
        <v>0</v>
      </c>
      <c r="E60" s="21"/>
    </row>
    <row r="61" spans="1:6" x14ac:dyDescent="0.3">
      <c r="A61" s="6">
        <f t="shared" si="4"/>
        <v>35</v>
      </c>
      <c r="B61" s="6" t="s">
        <v>35</v>
      </c>
      <c r="C61" s="2">
        <f>COUNTIF(список!$A$2:$A$385,Анализ!B61)</f>
        <v>3</v>
      </c>
      <c r="D61" s="3">
        <f>C61/$C$75*100</f>
        <v>0.86455331412103753</v>
      </c>
      <c r="E61" s="21"/>
      <c r="F61" s="11" t="s">
        <v>78</v>
      </c>
    </row>
    <row r="62" spans="1:6" x14ac:dyDescent="0.3">
      <c r="A62" s="6">
        <f t="shared" si="4"/>
        <v>36</v>
      </c>
      <c r="B62" s="6" t="s">
        <v>31</v>
      </c>
      <c r="C62" s="2">
        <f>COUNTIF(список!$A$2:$A$385,Анализ!B62)</f>
        <v>12</v>
      </c>
      <c r="D62" s="3">
        <f>C62/$C$75*100</f>
        <v>3.4582132564841501</v>
      </c>
      <c r="E62" s="21"/>
    </row>
    <row r="63" spans="1:6" x14ac:dyDescent="0.3">
      <c r="A63" s="26">
        <f t="shared" si="4"/>
        <v>37</v>
      </c>
      <c r="B63" s="28" t="s">
        <v>545</v>
      </c>
      <c r="C63" s="2">
        <f>COUNTIF(список!$A$2:$A$385,Анализ!B63)</f>
        <v>2</v>
      </c>
      <c r="D63" s="3">
        <f>C63/$C$75*100</f>
        <v>0.57636887608069165</v>
      </c>
      <c r="E63" s="21"/>
      <c r="F63" s="11" t="s">
        <v>78</v>
      </c>
    </row>
    <row r="64" spans="1:6" x14ac:dyDescent="0.3">
      <c r="A64" s="26">
        <f t="shared" si="4"/>
        <v>38</v>
      </c>
      <c r="B64" s="6" t="s">
        <v>45</v>
      </c>
      <c r="C64" s="2">
        <f>COUNTIF(список!$A$2:$A$385,Анализ!B64)</f>
        <v>0</v>
      </c>
      <c r="D64" s="3">
        <f>C64/$C$75*100</f>
        <v>0</v>
      </c>
      <c r="E64" s="21"/>
    </row>
    <row r="65" spans="1:6" x14ac:dyDescent="0.3">
      <c r="A65" s="26">
        <f t="shared" si="4"/>
        <v>39</v>
      </c>
      <c r="B65" s="6" t="s">
        <v>83</v>
      </c>
      <c r="C65" s="2">
        <f>COUNTIF(список!$A$2:$A$385,Анализ!B65)</f>
        <v>4</v>
      </c>
      <c r="D65" s="3">
        <f t="shared" ref="D65" si="9">C65/$C$75*100</f>
        <v>1.1527377521613833</v>
      </c>
      <c r="E65" s="21"/>
    </row>
    <row r="66" spans="1:6" x14ac:dyDescent="0.3">
      <c r="A66" s="26">
        <f t="shared" si="4"/>
        <v>40</v>
      </c>
      <c r="B66" s="6" t="s">
        <v>84</v>
      </c>
      <c r="C66" s="2">
        <f>COUNTIF(список!$A$2:$A$385,Анализ!B66)</f>
        <v>2</v>
      </c>
      <c r="D66" s="3">
        <f t="shared" ref="D66" si="10">C66/$C$75*100</f>
        <v>0.57636887608069165</v>
      </c>
      <c r="E66" s="21"/>
      <c r="F66" s="11" t="s">
        <v>78</v>
      </c>
    </row>
    <row r="67" spans="1:6" x14ac:dyDescent="0.3">
      <c r="A67" s="26">
        <f t="shared" si="4"/>
        <v>41</v>
      </c>
      <c r="B67" s="6" t="s">
        <v>24</v>
      </c>
      <c r="C67" s="2">
        <f>COUNTIF(список!$A$2:$A$385,Анализ!B67)</f>
        <v>7</v>
      </c>
      <c r="D67" s="3">
        <f>C67/$C$75*100</f>
        <v>2.0172910662824206</v>
      </c>
      <c r="E67" s="21"/>
    </row>
    <row r="68" spans="1:6" x14ac:dyDescent="0.3">
      <c r="A68" s="6">
        <f t="shared" si="4"/>
        <v>42</v>
      </c>
      <c r="B68" s="6" t="s">
        <v>5</v>
      </c>
      <c r="C68" s="2">
        <f>COUNTIF(список!$A$2:$A$385,Анализ!B68)</f>
        <v>26</v>
      </c>
      <c r="D68" s="3">
        <f>C68/$C$75*100</f>
        <v>7.4927953890489913</v>
      </c>
      <c r="E68" s="21"/>
    </row>
    <row r="69" spans="1:6" x14ac:dyDescent="0.3">
      <c r="A69" s="26">
        <f t="shared" si="4"/>
        <v>43</v>
      </c>
      <c r="B69" s="26" t="s">
        <v>663</v>
      </c>
      <c r="C69" s="2">
        <f>COUNTIF(список!$A$2:$A$385,Анализ!B69)</f>
        <v>1</v>
      </c>
      <c r="D69" s="3">
        <f t="shared" ref="D69:D70" si="11">C69/$C$75*100</f>
        <v>0.28818443804034583</v>
      </c>
      <c r="E69" s="21"/>
      <c r="F69" s="11" t="s">
        <v>78</v>
      </c>
    </row>
    <row r="70" spans="1:6" x14ac:dyDescent="0.3">
      <c r="A70" s="26">
        <f t="shared" si="4"/>
        <v>44</v>
      </c>
      <c r="B70" s="6" t="s">
        <v>74</v>
      </c>
      <c r="C70" s="2">
        <f>COUNTIF(список!$A$2:$A$385,Анализ!B70)</f>
        <v>0</v>
      </c>
      <c r="D70" s="3">
        <f t="shared" si="11"/>
        <v>0</v>
      </c>
      <c r="E70" s="21"/>
    </row>
    <row r="71" spans="1:6" x14ac:dyDescent="0.3">
      <c r="A71" s="26">
        <f t="shared" si="4"/>
        <v>45</v>
      </c>
      <c r="B71" s="6" t="s">
        <v>75</v>
      </c>
      <c r="C71" s="2">
        <f>COUNTIF(список!$A$2:$A$385,Анализ!B71)</f>
        <v>5</v>
      </c>
      <c r="D71" s="3">
        <f t="shared" ref="D71" si="12">C71/$C$75*100</f>
        <v>1.4409221902017291</v>
      </c>
      <c r="E71" s="21"/>
      <c r="F71" s="11" t="s">
        <v>78</v>
      </c>
    </row>
    <row r="72" spans="1:6" x14ac:dyDescent="0.3">
      <c r="A72" s="26">
        <f t="shared" si="4"/>
        <v>46</v>
      </c>
      <c r="B72" s="28" t="s">
        <v>1038</v>
      </c>
      <c r="C72" s="2">
        <f>COUNTIF(список!$A$2:$A$385,Анализ!B72)</f>
        <v>1</v>
      </c>
      <c r="D72" s="3">
        <f t="shared" ref="D72:D73" si="13">C72/$C$75*100</f>
        <v>0.28818443804034583</v>
      </c>
      <c r="E72" s="21"/>
    </row>
    <row r="73" spans="1:6" x14ac:dyDescent="0.3">
      <c r="A73" s="26">
        <f t="shared" si="4"/>
        <v>47</v>
      </c>
      <c r="B73" s="6" t="s">
        <v>34</v>
      </c>
      <c r="C73" s="2">
        <f>COUNTIF(список!$A$2:$A$385,Анализ!B73)</f>
        <v>0</v>
      </c>
      <c r="D73" s="3">
        <f t="shared" si="13"/>
        <v>0</v>
      </c>
      <c r="E73" s="21"/>
    </row>
    <row r="74" spans="1:6" x14ac:dyDescent="0.3">
      <c r="A74" s="26">
        <f t="shared" si="4"/>
        <v>48</v>
      </c>
      <c r="B74" s="10" t="s">
        <v>47</v>
      </c>
      <c r="C74" s="2">
        <f>COUNTIF(список!$A$2:$A$385,Анализ!B74)</f>
        <v>0</v>
      </c>
      <c r="D74" s="3">
        <f>C74/$C$75*100</f>
        <v>0</v>
      </c>
      <c r="E74" s="21"/>
    </row>
    <row r="75" spans="1:6" x14ac:dyDescent="0.3">
      <c r="B75" s="17" t="s">
        <v>86</v>
      </c>
      <c r="C75" s="8">
        <f>SUM(C27:C74)</f>
        <v>347</v>
      </c>
    </row>
    <row r="76" spans="1:6" x14ac:dyDescent="0.3">
      <c r="B76" s="17" t="s">
        <v>87</v>
      </c>
      <c r="C76" s="8">
        <f>COUNTIF(C27:C74,"&lt;&gt;0")</f>
        <v>32</v>
      </c>
    </row>
  </sheetData>
  <sortState ref="B2:B28">
    <sortCondition ref="B2"/>
  </sortState>
  <mergeCells count="4">
    <mergeCell ref="G7:H7"/>
    <mergeCell ref="I7:J7"/>
    <mergeCell ref="K7:L7"/>
    <mergeCell ref="E9:E11"/>
  </mergeCells>
  <pageMargins left="0.7" right="0.7" top="0.75" bottom="0.75" header="0.3" footer="0.3"/>
  <ignoredErrors>
    <ignoredError sqref="H9:I11 H23:I23 L23 L9:L13 K15:L20 H15:I15 H14 I21 H17:I20 H16 H13:I13 I1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17" sqref="A17"/>
    </sheetView>
  </sheetViews>
  <sheetFormatPr defaultRowHeight="14.4" x14ac:dyDescent="0.3"/>
  <cols>
    <col min="1" max="1" width="33.33203125" style="4" customWidth="1"/>
    <col min="2" max="2" width="37.33203125" customWidth="1"/>
    <col min="3" max="3" width="35.88671875" customWidth="1"/>
    <col min="4" max="4" width="34.6640625" customWidth="1"/>
  </cols>
  <sheetData>
    <row r="1" spans="1:4" ht="16.2" thickBot="1" x14ac:dyDescent="0.35">
      <c r="A1" s="32"/>
      <c r="B1" s="32"/>
      <c r="C1" s="32"/>
      <c r="D1" s="32"/>
    </row>
    <row r="2" spans="1:4" ht="16.2" thickBot="1" x14ac:dyDescent="0.35">
      <c r="A2" s="32"/>
      <c r="B2" s="32"/>
      <c r="C2" s="32"/>
      <c r="D2" s="32"/>
    </row>
    <row r="3" spans="1:4" ht="16.2" thickBot="1" x14ac:dyDescent="0.35">
      <c r="A3" s="30"/>
      <c r="B3" s="32"/>
      <c r="C3" s="32"/>
      <c r="D3" s="32"/>
    </row>
    <row r="4" spans="1:4" ht="16.2" thickBot="1" x14ac:dyDescent="0.35">
      <c r="A4" s="30"/>
      <c r="B4" s="32"/>
      <c r="C4" s="32"/>
      <c r="D4" s="32"/>
    </row>
    <row r="5" spans="1:4" ht="16.2" thickBot="1" x14ac:dyDescent="0.35">
      <c r="A5" s="30"/>
      <c r="B5" s="32"/>
      <c r="C5" s="32"/>
      <c r="D5" s="32"/>
    </row>
    <row r="6" spans="1:4" ht="16.2" thickBot="1" x14ac:dyDescent="0.35">
      <c r="A6" s="30"/>
      <c r="B6" s="32"/>
      <c r="C6" s="32"/>
      <c r="D6" s="32"/>
    </row>
    <row r="7" spans="1:4" ht="16.2" thickBot="1" x14ac:dyDescent="0.35">
      <c r="A7" s="30"/>
      <c r="B7" s="32"/>
      <c r="C7" s="32"/>
      <c r="D7" s="32"/>
    </row>
    <row r="8" spans="1:4" ht="16.2" thickBot="1" x14ac:dyDescent="0.35">
      <c r="A8" s="30"/>
      <c r="B8" s="32"/>
      <c r="C8" s="32"/>
      <c r="D8" s="32"/>
    </row>
    <row r="9" spans="1:4" ht="16.2" thickBot="1" x14ac:dyDescent="0.35">
      <c r="A9" s="30"/>
      <c r="B9" s="32"/>
      <c r="C9" s="32"/>
      <c r="D9" s="32"/>
    </row>
    <row r="10" spans="1:4" ht="16.2" thickBot="1" x14ac:dyDescent="0.35">
      <c r="A10" s="31"/>
      <c r="B10" s="32"/>
      <c r="C10" s="32"/>
      <c r="D10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список</vt:lpstr>
      <vt:lpstr>Анализ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Саинов Михаил Петрович</dc:creator>
  <cp:lastModifiedBy>Саинов Михаил Петрович</cp:lastModifiedBy>
  <dcterms:created xsi:type="dcterms:W3CDTF">2017-12-18T11:07:03Z</dcterms:created>
  <dcterms:modified xsi:type="dcterms:W3CDTF">2021-01-12T06:45:28Z</dcterms:modified>
</cp:coreProperties>
</file>